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2" windowWidth="15300" windowHeight="8436" activeTab="7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</sheets>
  <definedNames>
    <definedName name="_ftn1" localSheetId="0">'Форма 1'!#REF!</definedName>
    <definedName name="_ftnref1" localSheetId="0">'Форма 1'!$K$13</definedName>
  </definedNames>
  <calcPr calcId="144525"/>
</workbook>
</file>

<file path=xl/calcChain.xml><?xml version="1.0" encoding="utf-8"?>
<calcChain xmlns="http://schemas.openxmlformats.org/spreadsheetml/2006/main">
  <c r="F10" i="8" l="1"/>
  <c r="G10" i="8" l="1"/>
  <c r="O12" i="5" l="1"/>
  <c r="O13" i="5"/>
  <c r="M12" i="5"/>
  <c r="M13" i="5"/>
  <c r="P18" i="5"/>
  <c r="P17" i="5"/>
  <c r="P16" i="5"/>
  <c r="P15" i="5"/>
  <c r="F10" i="6" l="1"/>
  <c r="F11" i="6"/>
  <c r="E10" i="6"/>
  <c r="E11" i="6"/>
  <c r="K25" i="1" l="1"/>
  <c r="J25" i="1"/>
  <c r="K24" i="1"/>
  <c r="J24" i="1"/>
  <c r="K23" i="1"/>
  <c r="J23" i="1"/>
  <c r="I25" i="1"/>
  <c r="I24" i="1"/>
  <c r="I23" i="1"/>
  <c r="P14" i="5"/>
  <c r="K22" i="1" l="1"/>
  <c r="G14" i="6" l="1"/>
  <c r="K21" i="1" l="1"/>
  <c r="K17" i="1" l="1"/>
  <c r="P13" i="5"/>
  <c r="J22" i="1" l="1"/>
  <c r="I22" i="1"/>
  <c r="K20" i="1" l="1"/>
  <c r="K19" i="1"/>
  <c r="K18" i="1"/>
  <c r="J17" i="1" l="1"/>
  <c r="I17" i="1"/>
  <c r="J21" i="1" l="1"/>
  <c r="I21" i="1"/>
  <c r="J20" i="1" l="1"/>
  <c r="I20" i="1"/>
  <c r="I18" i="1"/>
  <c r="J19" i="1"/>
  <c r="I19" i="1"/>
  <c r="J18" i="1"/>
  <c r="G13" i="6" l="1"/>
  <c r="G11" i="6"/>
  <c r="G10" i="6" l="1"/>
  <c r="P12" i="5"/>
  <c r="I10" i="8" l="1"/>
</calcChain>
</file>

<file path=xl/sharedStrings.xml><?xml version="1.0" encoding="utf-8"?>
<sst xmlns="http://schemas.openxmlformats.org/spreadsheetml/2006/main" count="327" uniqueCount="171">
  <si>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</si>
  <si>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</si>
  <si>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</si>
  <si>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</si>
  <si>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</si>
  <si>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</si>
  <si>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</si>
  <si>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</si>
  <si>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</si>
  <si>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</si>
  <si>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План на отчетный год</t>
  </si>
  <si>
    <t>МП</t>
  </si>
  <si>
    <t>Пп</t>
  </si>
  <si>
    <t>Приложение 3</t>
  </si>
  <si>
    <t xml:space="preserve">к Порядку разработки, реализации и оценки эффективности муниципальных программ муниципального района (городского округа)  </t>
  </si>
  <si>
    <t>%</t>
  </si>
  <si>
    <t>Формы ежеквартальных и годового отчетов о реализации муниципальной программы</t>
  </si>
  <si>
    <r>
      <t xml:space="preserve">Форма 1. </t>
    </r>
    <r>
      <rPr>
        <sz val="12"/>
        <color theme="1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</t>
    </r>
    <r>
      <rPr>
        <b/>
        <sz val="12"/>
        <color theme="1"/>
        <rFont val="Times New Roman"/>
        <family val="1"/>
        <charset val="204"/>
      </rPr>
      <t xml:space="preserve">
</t>
    </r>
  </si>
  <si>
    <t>Отчет о достигнутых значениях целевых показателей (индикаторов) муниципальной программы</t>
  </si>
  <si>
    <t>Наименование муниципальной программы</t>
  </si>
  <si>
    <t>ед.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</si>
  <si>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</si>
  <si>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</si>
  <si>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r>
      <t xml:space="preserve">Ответственный исполнитель, </t>
    </r>
    <r>
      <rPr>
        <sz val="9"/>
        <color rgb="FFC00000"/>
        <rFont val="Times New Roman"/>
        <family val="1"/>
        <charset val="204"/>
      </rPr>
      <t>соисполнители</t>
    </r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</si>
  <si>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</si>
  <si>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</si>
  <si>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</si>
  <si>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r>
      <t xml:space="preserve">Достигнутый результат </t>
    </r>
    <r>
      <rPr>
        <sz val="9"/>
        <color rgb="FFC00000"/>
        <rFont val="Times New Roman"/>
        <family val="1"/>
        <charset val="204"/>
      </rPr>
      <t>на конец отчетного периода</t>
    </r>
  </si>
  <si>
    <t>Проблемы, возникшие в ходе реализации мероприятия</t>
  </si>
  <si>
    <t>ОМ</t>
  </si>
  <si>
    <t>М</t>
  </si>
  <si>
    <t>хх</t>
  </si>
  <si>
    <t>…</t>
  </si>
  <si>
    <t>х</t>
  </si>
  <si>
    <r>
      <rPr>
        <b/>
        <sz val="12"/>
        <rFont val="Times New Roman"/>
        <family val="1"/>
        <charset val="204"/>
      </rPr>
      <t>Форма 2.</t>
    </r>
    <r>
      <rPr>
        <sz val="12"/>
        <rFont val="Times New Roman"/>
        <family val="1"/>
        <charset val="204"/>
      </rPr>
      <t xml:space="preserve"> Отчет о выполнении основных мероприятий муниципальной программы </t>
    </r>
  </si>
  <si>
    <t>Отчет о выполнении основных мероприятий муниципальной программы</t>
  </si>
  <si>
    <t>01</t>
  </si>
  <si>
    <t>02</t>
  </si>
  <si>
    <t>03</t>
  </si>
  <si>
    <t>2015 год</t>
  </si>
  <si>
    <t>04</t>
  </si>
  <si>
    <t>05</t>
  </si>
  <si>
    <t>08</t>
  </si>
  <si>
    <t>Наименование меры                                        муниципального регулирования</t>
  </si>
  <si>
    <t>Показатель применения меры</t>
  </si>
  <si>
    <t>Оценка на отчетный год,   тыс. руб.</t>
  </si>
  <si>
    <t>Факт на конец отчетного периода, нарастающим итогом, тыс. руб.</t>
  </si>
  <si>
    <t>Относительное отклонение  факта на конец отчетного периода от оценки на отчетный год, %</t>
  </si>
  <si>
    <t>Комментарий</t>
  </si>
  <si>
    <t>Наименование подпрограммы, в рамках которой реализуется мера муниципального регулирования</t>
  </si>
  <si>
    <r>
      <t xml:space="preserve">Форма 3. </t>
    </r>
    <r>
      <rPr>
        <sz val="12"/>
        <color theme="1"/>
        <rFont val="Times New Roman"/>
        <family val="1"/>
        <charset val="204"/>
      </rPr>
      <t>Отчет о финансовой оценке применения мер муниципального регулирования</t>
    </r>
  </si>
  <si>
    <t>Отчет о финансовой оценке применения мер муниципального регулирования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</si>
  <si>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</si>
  <si>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</si>
  <si>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</si>
  <si>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</si>
  <si>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</si>
  <si>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</si>
  <si>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</si>
  <si>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>Наименование подпрограммы, в рамках которой оказываются муниципальные услуги муниципальными учреждениями</t>
  </si>
  <si>
    <t>ххх</t>
  </si>
  <si>
    <t>Муниципальная услуга (работа)</t>
  </si>
  <si>
    <t>Расходы бюджета муниципального района (городского округа) на оказание муниципальной услуги (выполнение работы)</t>
  </si>
  <si>
    <t>тыс. руб.</t>
  </si>
  <si>
    <t xml:space="preserve">Наименование показателя, характеризующего объем муниципальной услуги (работы) </t>
  </si>
  <si>
    <r>
      <rPr>
        <b/>
        <sz val="12"/>
        <rFont val="Times New Roman"/>
        <family val="1"/>
        <charset val="204"/>
      </rPr>
      <t xml:space="preserve">Форма 4. </t>
    </r>
    <r>
      <rPr>
        <sz val="12"/>
        <rFont val="Times New Roman"/>
        <family val="1"/>
        <charset val="204"/>
      </rPr>
      <t xml:space="preserve">Отчет о выполнении сводных показателей муниципальных заданий на оказание муниципальных услуг (выполнение работ) </t>
    </r>
  </si>
  <si>
    <t>Отчет о выполнении сводных показателей муниципальных заданий на оказание муниципальных услуг (выполнение работ)</t>
  </si>
  <si>
    <t>Ответственный исполнитель, соисполнитель</t>
  </si>
  <si>
    <t>Код бюджетной классификации</t>
  </si>
  <si>
    <t>Расходы бюджета муниципального района (городского округа), тыс. рублей</t>
  </si>
  <si>
    <t>Кассовые расходы, %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</si>
  <si>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</si>
  <si>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</si>
  <si>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</si>
  <si>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</si>
  <si>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</si>
  <si>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</si>
  <si>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</si>
  <si>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</si>
  <si>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</si>
  <si>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И</t>
  </si>
  <si>
    <t>всего</t>
  </si>
  <si>
    <r>
      <rPr>
        <b/>
        <sz val="12"/>
        <rFont val="Times New Roman"/>
        <family val="1"/>
        <charset val="204"/>
      </rPr>
      <t xml:space="preserve">Форма 5. </t>
    </r>
    <r>
      <rPr>
        <sz val="12"/>
        <rFont val="Times New Roman"/>
        <family val="1"/>
        <charset val="204"/>
      </rPr>
      <t xml:space="preserve">Отчет об использовании бюджетных ассигнований бюджета муниципального района (городского округа) на реализацию муниципальной программы </t>
    </r>
  </si>
  <si>
    <t xml:space="preserve">Отчет об использовании бюджетных ассигнований бюджета муниципального района (городского округа) </t>
  </si>
  <si>
    <t>на реализацию муниципальной программы</t>
  </si>
  <si>
    <t>Администра-ция МО "Город Можга"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</si>
  <si>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</si>
  <si>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</si>
  <si>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</si>
  <si>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</si>
  <si>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</si>
  <si>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Всего</t>
  </si>
  <si>
    <t>в том числе:</t>
  </si>
  <si>
    <t>иные источники</t>
  </si>
  <si>
    <r>
      <rPr>
        <b/>
        <sz val="12"/>
        <rFont val="Times New Roman"/>
        <family val="1"/>
        <charset val="204"/>
      </rPr>
      <t>Форма 6.</t>
    </r>
    <r>
      <rPr>
        <sz val="12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 </t>
    </r>
  </si>
  <si>
    <t>Отчет о расходах на реализацию муниципальной программы за счет всех источников финансирования</t>
  </si>
  <si>
    <t>бюджет города Можга</t>
  </si>
  <si>
    <t>субсидии из бюджета Удмуртской Республики</t>
  </si>
  <si>
    <t>субвенции из бюджета Удмуртской Республики</t>
  </si>
  <si>
    <t>собственные средства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</si>
  <si>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</si>
  <si>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</si>
  <si>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Вид правового акта</t>
  </si>
  <si>
    <t>Дата принятия</t>
  </si>
  <si>
    <t>Номер</t>
  </si>
  <si>
    <t>Суть изменений (краткое изложение)</t>
  </si>
  <si>
    <r>
      <rPr>
        <b/>
        <sz val="12"/>
        <rFont val="Times New Roman"/>
        <family val="1"/>
        <charset val="204"/>
      </rPr>
      <t xml:space="preserve">Форма 7. </t>
    </r>
    <r>
      <rPr>
        <sz val="12"/>
        <rFont val="Times New Roman"/>
        <family val="1"/>
        <charset val="204"/>
      </rPr>
      <t xml:space="preserve">Сведения о внесенных за отчетный период изменениях в муниципальную программу </t>
    </r>
  </si>
  <si>
    <t>Сведения о внесенных за отчетный период изменениях в муниципальную программу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</si>
  <si>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</si>
  <si>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</si>
  <si>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</si>
  <si>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</si>
  <si>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</si>
  <si>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</si>
  <si>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</si>
  <si>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</si>
  <si>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Эмп</t>
  </si>
  <si>
    <t>СПмп</t>
  </si>
  <si>
    <t>СМмп</t>
  </si>
  <si>
    <t>СРмп</t>
  </si>
  <si>
    <t>Эбс</t>
  </si>
  <si>
    <r>
      <t xml:space="preserve">Форма 8. </t>
    </r>
    <r>
      <rPr>
        <sz val="12"/>
        <color theme="1"/>
        <rFont val="Times New Roman"/>
        <family val="1"/>
        <charset val="204"/>
      </rPr>
      <t xml:space="preserve">Результаты оценки эффективности муниципальной  программы </t>
    </r>
  </si>
  <si>
    <t>Результаты оценки эффективности муниципальной программы</t>
  </si>
  <si>
    <t>Первый заместитель - заместитель главы Администрации муниципального образования «Город Можга» по строительству и жилищно-коммунальной политике</t>
  </si>
  <si>
    <t>Факт на конец отчетного периода, нарастаю-щим итогом</t>
  </si>
  <si>
    <r>
      <t xml:space="preserve">План на отчетный период, </t>
    </r>
    <r>
      <rPr>
        <sz val="9"/>
        <color rgb="FFC00000"/>
        <rFont val="Times New Roman"/>
        <family val="1"/>
        <charset val="204"/>
      </rPr>
      <t>нарастаю-щим итогом</t>
    </r>
  </si>
  <si>
    <t>Корректировка целевых показателей (ин-дикаторов) , перечня основых мероприя-тий, соисполнителей и расходов бюджета муниципальной программы</t>
  </si>
  <si>
    <t>5</t>
  </si>
  <si>
    <t>по состоянию на 1 января 2019 года</t>
  </si>
  <si>
    <t>за ____2019____ год</t>
  </si>
  <si>
    <t>Наименование муниципальной программы, подпрограммы, основного мероприятия</t>
  </si>
  <si>
    <t>по состоянию на 1 января 2020 года</t>
  </si>
  <si>
    <t>Отдел по жилищным вопросам и коммунальной инфраструктуре Администрации МО "Город Можга"</t>
  </si>
  <si>
    <t xml:space="preserve">«Городское хозяйство» в муниципальном образовании «Город Можга» на 2015-2024 годы», подпрограмма 8.2 «Содержание и развитие  коммунальной инфраструктуры»        </t>
  </si>
  <si>
    <t>Износ тепловых сетей (магистральные сети)</t>
  </si>
  <si>
    <t>Количество инцидентов на системах теплоснабже-ния</t>
  </si>
  <si>
    <t>Износ сетей водоснабжения</t>
  </si>
  <si>
    <t>Количество инцидентов на системах водоснабже-ния</t>
  </si>
  <si>
    <t>Удельный вес проб воды, отбор которых произве-ден из водопроводной сети и которые не отвечают гигиеническим нормативам по санитарно-химическим  и микробиологическим показателям</t>
  </si>
  <si>
    <t xml:space="preserve">Износ сетей водоотведения </t>
  </si>
  <si>
    <t>Количество инцидентов на канализационных сетях</t>
  </si>
  <si>
    <t>Объем сточных вод, проходящих через очистные сооружения, в общем объеме сточных вод</t>
  </si>
  <si>
    <t>Доля организаций коммунального комплекса, осу-ществляющих производство товаров, оказание услуг по водо-,  тепло-, газо- и электроснабжению, водоотведению, очистке сточных вод, утилизации (захоронению) твердых бытовых отходов и ис-пользующих объекты коммунальной инфрастру-ктуры на праве частной собственности, по договору аренды или концессии, участие субъекта Россий-ской Федерации и (или) городского округа (муни-ципального района) в уставном капитале которых составляет не более 25 процентов, в общем числе организаций коммунального комплекса, осущест-вляющих свою деятельность на территории города</t>
  </si>
  <si>
    <t>Формирование заявок на строительство и реконструкцию объектов коммуналь-ной инфраструктуры за счет бюджет-ных средств для включения в перечень объектов капитального строительства Удмуртской Республики</t>
  </si>
  <si>
    <t>Проектирование и (или) строительство объектов коммунальной инфраструктуры</t>
  </si>
  <si>
    <t>Включение объектов коммунальной инфраструктуры в перечень объектов капитального строительства Удмуртской Республики</t>
  </si>
  <si>
    <t>Выполнение функций заказчика по про-ектированию и строительству объектов коммунальной инфраструктуры</t>
  </si>
  <si>
    <t>Разработка и утверждение  плана мероприятий по подготовке города к осенне-зимнему периоду</t>
  </si>
  <si>
    <t>ежегодно до 01 мая</t>
  </si>
  <si>
    <t>План мероприятий, утвержденный постановлением Администрации</t>
  </si>
  <si>
    <t>Реализация плана мероприятий по подготовке города к осенне-зимнему периоду</t>
  </si>
  <si>
    <t>Реализация плана мероприятий</t>
  </si>
  <si>
    <t>Актуализация схем теплоснабжения</t>
  </si>
  <si>
    <t>Актуализация схемы теплоснабжения</t>
  </si>
  <si>
    <t>Актуализация схем водоснабжения и водоотведения</t>
  </si>
  <si>
    <t>Утвержденная программа комплексного развития систем коммунальной инфраструктуры</t>
  </si>
  <si>
    <t>8</t>
  </si>
  <si>
    <t xml:space="preserve">«Городское хозяйство» в муниципальном образовании «Город Можга» на 2015-2024 годы», подпрограмма 8.2 «Содержание и развитие  коммунальной инфраструктуры»       </t>
  </si>
  <si>
    <t xml:space="preserve">Постановление Администрации муниципального образования "Город Можга" "О внесении изменений в постановление Администрации муниципального образования «Город Можга» от 24 сентября 2014 года № 1599.1 «Об утверждении муниципальной программы «Городское хозяйство» в муниципальном образовании «Город Можга» на 2015-2020 годы»
</t>
  </si>
  <si>
    <t>12.11.2019 г.</t>
  </si>
  <si>
    <t>Плановое значение показателя достигнуто</t>
  </si>
  <si>
    <t xml:space="preserve">Разработка программы комплексного развития систем коммунальной инфраструктуры муниципального образования "Город Можга" на период 2016-2020 годы </t>
  </si>
  <si>
    <t>2015 - 2024 годы</t>
  </si>
  <si>
    <t>Содержание и развитие  коммунальной инфраструктуры</t>
  </si>
  <si>
    <t>Администрация МО "Город Можга"</t>
  </si>
  <si>
    <t>Капитальные вложения в объекты муниципальной собственности</t>
  </si>
  <si>
    <t xml:space="preserve">Мероприятия по проведению капитального ремонта объектов муниципальной собственности </t>
  </si>
  <si>
    <t>Мероприятия в области поддержки и развития коммунального хозяйства</t>
  </si>
  <si>
    <t>Комплексное развитие систем коммунальной инфраструктуры города Можги</t>
  </si>
  <si>
    <t>Строительство объекта "Очистные сооружения канализации с полной биологической очисткой сточных вод в г.Можге"</t>
  </si>
  <si>
    <r>
      <t>В соответствии с постановлением Администрации муниципального образования «Город Можга» от 18.04.2014 года № 672 «Об утверждении порядка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разработки, реализации и оценки эффективности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муниципальных программ муниципального образования «Город Можга»</t>
    </r>
    <r>
      <rPr>
        <sz val="13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проведена оценка эффективности реализации муниципальной программы «Городское хозяйство» в муниципальном образовании «Город Можга» на 2015-2024 годы,  подпрограмма 8.2 «Содержание и развитие  коммунальной инфраструктуры». По результатам проведенной оценки значение эффективности реализации муниципальной программы составило 1,00, что означает высокий уровень эффективности реализации муниципальной программы.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</si>
</sst>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5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6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6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16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9" fillId="0" borderId="0" xfId="0" applyFont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left"/>
    </xf>
    <xf numFmtId="0" fontId="8" fillId="0" borderId="0" xfId="0" applyFont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678180</xdr:colOff>
      <xdr:row>9</xdr:row>
      <xdr:rowOff>133350</xdr:rowOff>
    </xdr:from>
    <xdr:ext cx="914400" cy="264560"/>
    <xdr:sp macro="" textlink="">
      <xdr:nvSpPr>
        <xdr:cNvPr id="12" name="TextBox 11"/>
        <xdr:cNvSpPr txBox="1"/>
      </xdr:nvSpPr>
      <xdr:spPr>
        <a:xfrm>
          <a:off x="4328160" y="232791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36DK0O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81C534AC1618B38338B7138DDEB14344F59B417381706259B468524054C32ECBB30FCA5546109B5D4A4FB36DK7O" TargetMode="External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C13" workbookViewId="0">
      <selection activeCell="H25" sqref="H25"/>
    </sheetView>
  </sheetViews>
  <sheetFormatPr defaultRowHeight="14.4" x14ac:dyDescent="0.3"/>
  <cols>
    <col min="1" max="1" width="7.33203125" customWidth="1"/>
    <col min="2" max="2" width="7.5546875" customWidth="1"/>
    <col min="3" max="3" width="6.33203125" customWidth="1"/>
    <col min="4" max="4" width="37" customWidth="1"/>
    <col min="12" max="12" width="17.5546875" customWidth="1"/>
  </cols>
  <sheetData>
    <row r="1" spans="1:13" ht="23.4" customHeight="1" x14ac:dyDescent="0.3">
      <c r="L1" s="5" t="s">
        <v>13</v>
      </c>
    </row>
    <row r="2" spans="1:13" ht="52.2" customHeight="1" x14ac:dyDescent="0.3">
      <c r="H2" s="6" t="s">
        <v>14</v>
      </c>
      <c r="I2" s="100" t="s">
        <v>14</v>
      </c>
      <c r="J2" s="100"/>
      <c r="K2" s="100"/>
      <c r="L2" s="100"/>
    </row>
    <row r="3" spans="1:13" ht="14.4" customHeight="1" x14ac:dyDescent="0.3"/>
    <row r="4" spans="1:13" ht="15.6" x14ac:dyDescent="0.3">
      <c r="A4" s="101" t="s">
        <v>16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3" ht="15.6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3" ht="15.6" customHeight="1" x14ac:dyDescent="0.3">
      <c r="A6" s="105" t="s">
        <v>17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3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3" ht="15.6" x14ac:dyDescent="0.3">
      <c r="A8" s="109" t="s">
        <v>18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13" ht="15.6" x14ac:dyDescent="0.3">
      <c r="A9" s="110" t="s">
        <v>131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3" ht="15.6" x14ac:dyDescent="0.3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13" ht="31.2" customHeight="1" x14ac:dyDescent="0.3">
      <c r="A11" s="10"/>
      <c r="B11" s="13" t="s">
        <v>19</v>
      </c>
      <c r="C11" s="13"/>
      <c r="D11" s="13"/>
      <c r="E11" s="111" t="s">
        <v>133</v>
      </c>
      <c r="F11" s="111"/>
      <c r="G11" s="111"/>
      <c r="H11" s="111"/>
      <c r="I11" s="111"/>
      <c r="J11" s="111"/>
      <c r="K11" s="111"/>
      <c r="L11" s="111"/>
    </row>
    <row r="12" spans="1:13" ht="15.6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3" ht="85.2" customHeight="1" x14ac:dyDescent="0.3">
      <c r="A13" s="104" t="s">
        <v>0</v>
      </c>
      <c r="B13" s="104"/>
      <c r="C13" s="104" t="s">
        <v>1</v>
      </c>
      <c r="D13" s="104" t="s">
        <v>2</v>
      </c>
      <c r="E13" s="104" t="s">
        <v>3</v>
      </c>
      <c r="F13" s="102" t="s">
        <v>4</v>
      </c>
      <c r="G13" s="102"/>
      <c r="H13" s="102"/>
      <c r="I13" s="102" t="s">
        <v>5</v>
      </c>
      <c r="J13" s="102" t="s">
        <v>6</v>
      </c>
      <c r="K13" s="103" t="s">
        <v>7</v>
      </c>
      <c r="L13" s="102" t="s">
        <v>8</v>
      </c>
      <c r="M13" s="1"/>
    </row>
    <row r="14" spans="1:13" ht="46.2" customHeight="1" x14ac:dyDescent="0.3">
      <c r="A14" s="104"/>
      <c r="B14" s="104"/>
      <c r="C14" s="104"/>
      <c r="D14" s="104"/>
      <c r="E14" s="104"/>
      <c r="F14" s="102" t="s">
        <v>9</v>
      </c>
      <c r="G14" s="102" t="s">
        <v>10</v>
      </c>
      <c r="H14" s="102" t="s">
        <v>124</v>
      </c>
      <c r="I14" s="102"/>
      <c r="J14" s="102"/>
      <c r="K14" s="103"/>
      <c r="L14" s="102"/>
      <c r="M14" s="1"/>
    </row>
    <row r="15" spans="1:13" ht="19.2" customHeight="1" x14ac:dyDescent="0.3">
      <c r="A15" s="2" t="s">
        <v>11</v>
      </c>
      <c r="B15" s="2" t="s">
        <v>12</v>
      </c>
      <c r="C15" s="104"/>
      <c r="D15" s="104"/>
      <c r="E15" s="104"/>
      <c r="F15" s="102"/>
      <c r="G15" s="102"/>
      <c r="H15" s="102"/>
      <c r="I15" s="102"/>
      <c r="J15" s="102"/>
      <c r="K15" s="103"/>
      <c r="L15" s="102"/>
      <c r="M15" s="1"/>
    </row>
    <row r="16" spans="1:13" x14ac:dyDescent="0.3">
      <c r="A16" s="56"/>
      <c r="B16" s="56"/>
      <c r="C16" s="15"/>
      <c r="D16" s="112" t="s">
        <v>163</v>
      </c>
      <c r="E16" s="112"/>
      <c r="F16" s="112"/>
      <c r="G16" s="112"/>
      <c r="H16" s="112"/>
      <c r="I16" s="112"/>
      <c r="J16" s="112"/>
      <c r="K16" s="112"/>
      <c r="L16" s="112"/>
      <c r="M16" s="1"/>
    </row>
    <row r="17" spans="1:13" ht="34.200000000000003" customHeight="1" x14ac:dyDescent="0.3">
      <c r="A17" s="113" t="s">
        <v>156</v>
      </c>
      <c r="B17" s="106">
        <v>2</v>
      </c>
      <c r="C17" s="42">
        <v>1</v>
      </c>
      <c r="D17" s="70" t="s">
        <v>134</v>
      </c>
      <c r="E17" s="71" t="s">
        <v>15</v>
      </c>
      <c r="F17" s="64">
        <v>75</v>
      </c>
      <c r="G17" s="64">
        <v>75</v>
      </c>
      <c r="H17" s="64">
        <v>75</v>
      </c>
      <c r="I17" s="61">
        <f t="shared" ref="I17:I25" si="0">H17-G17</f>
        <v>0</v>
      </c>
      <c r="J17" s="62">
        <f t="shared" ref="J17:J22" si="1">H17/G17*100</f>
        <v>100</v>
      </c>
      <c r="K17" s="62">
        <f>H17/G17</f>
        <v>1</v>
      </c>
      <c r="L17" s="73" t="s">
        <v>160</v>
      </c>
      <c r="M17" s="1"/>
    </row>
    <row r="18" spans="1:13" ht="34.200000000000003" customHeight="1" x14ac:dyDescent="0.3">
      <c r="A18" s="114"/>
      <c r="B18" s="107"/>
      <c r="C18" s="42">
        <v>2</v>
      </c>
      <c r="D18" s="75" t="s">
        <v>135</v>
      </c>
      <c r="E18" s="71" t="s">
        <v>20</v>
      </c>
      <c r="F18" s="76">
        <v>44</v>
      </c>
      <c r="G18" s="76">
        <v>45</v>
      </c>
      <c r="H18" s="76">
        <v>45</v>
      </c>
      <c r="I18" s="61">
        <f t="shared" si="0"/>
        <v>0</v>
      </c>
      <c r="J18" s="62">
        <f t="shared" si="1"/>
        <v>100</v>
      </c>
      <c r="K18" s="62">
        <f t="shared" ref="K18:K22" si="2">H18/G18</f>
        <v>1</v>
      </c>
      <c r="L18" s="73" t="s">
        <v>160</v>
      </c>
      <c r="M18" s="1"/>
    </row>
    <row r="19" spans="1:13" ht="30.6" customHeight="1" x14ac:dyDescent="0.3">
      <c r="A19" s="114"/>
      <c r="B19" s="107"/>
      <c r="C19" s="42">
        <v>3</v>
      </c>
      <c r="D19" s="72" t="s">
        <v>136</v>
      </c>
      <c r="E19" s="71" t="s">
        <v>15</v>
      </c>
      <c r="F19" s="61">
        <v>81</v>
      </c>
      <c r="G19" s="64">
        <v>80</v>
      </c>
      <c r="H19" s="61">
        <v>80</v>
      </c>
      <c r="I19" s="61">
        <f t="shared" si="0"/>
        <v>0</v>
      </c>
      <c r="J19" s="62">
        <f t="shared" si="1"/>
        <v>100</v>
      </c>
      <c r="K19" s="62">
        <f t="shared" si="2"/>
        <v>1</v>
      </c>
      <c r="L19" s="73" t="s">
        <v>160</v>
      </c>
      <c r="M19" s="1"/>
    </row>
    <row r="20" spans="1:13" ht="32.4" customHeight="1" x14ac:dyDescent="0.3">
      <c r="A20" s="114"/>
      <c r="B20" s="107"/>
      <c r="C20" s="42">
        <v>4</v>
      </c>
      <c r="D20" s="70" t="s">
        <v>137</v>
      </c>
      <c r="E20" s="71" t="s">
        <v>20</v>
      </c>
      <c r="F20" s="74">
        <v>100</v>
      </c>
      <c r="G20" s="76">
        <v>99</v>
      </c>
      <c r="H20" s="74">
        <v>99</v>
      </c>
      <c r="I20" s="61">
        <f t="shared" si="0"/>
        <v>0</v>
      </c>
      <c r="J20" s="62">
        <f t="shared" si="1"/>
        <v>100</v>
      </c>
      <c r="K20" s="62">
        <f t="shared" si="2"/>
        <v>1</v>
      </c>
      <c r="L20" s="73" t="s">
        <v>160</v>
      </c>
      <c r="M20" s="1"/>
    </row>
    <row r="21" spans="1:13" ht="61.8" customHeight="1" x14ac:dyDescent="0.3">
      <c r="A21" s="114"/>
      <c r="B21" s="107"/>
      <c r="C21" s="42">
        <v>5</v>
      </c>
      <c r="D21" s="70" t="s">
        <v>138</v>
      </c>
      <c r="E21" s="71" t="s">
        <v>15</v>
      </c>
      <c r="F21" s="61">
        <v>2</v>
      </c>
      <c r="G21" s="61">
        <v>1.5</v>
      </c>
      <c r="H21" s="61">
        <v>1.5</v>
      </c>
      <c r="I21" s="61">
        <f t="shared" si="0"/>
        <v>0</v>
      </c>
      <c r="J21" s="62">
        <f t="shared" si="1"/>
        <v>100</v>
      </c>
      <c r="K21" s="62">
        <f t="shared" si="2"/>
        <v>1</v>
      </c>
      <c r="L21" s="73" t="s">
        <v>160</v>
      </c>
      <c r="M21" s="1"/>
    </row>
    <row r="22" spans="1:13" ht="23.4" customHeight="1" x14ac:dyDescent="0.3">
      <c r="A22" s="114"/>
      <c r="B22" s="107"/>
      <c r="C22" s="60">
        <v>6</v>
      </c>
      <c r="D22" s="77" t="s">
        <v>139</v>
      </c>
      <c r="E22" s="78" t="s">
        <v>15</v>
      </c>
      <c r="F22" s="79">
        <v>68</v>
      </c>
      <c r="G22" s="79">
        <v>68</v>
      </c>
      <c r="H22" s="64">
        <v>68</v>
      </c>
      <c r="I22" s="61">
        <f t="shared" si="0"/>
        <v>0</v>
      </c>
      <c r="J22" s="62">
        <f t="shared" si="1"/>
        <v>100</v>
      </c>
      <c r="K22" s="62">
        <f t="shared" si="2"/>
        <v>1</v>
      </c>
      <c r="L22" s="73" t="s">
        <v>160</v>
      </c>
      <c r="M22" s="1"/>
    </row>
    <row r="23" spans="1:13" ht="23.4" customHeight="1" x14ac:dyDescent="0.3">
      <c r="A23" s="114"/>
      <c r="B23" s="107"/>
      <c r="C23" s="42">
        <v>7</v>
      </c>
      <c r="D23" s="80" t="s">
        <v>140</v>
      </c>
      <c r="E23" s="71" t="s">
        <v>20</v>
      </c>
      <c r="F23" s="76">
        <v>586</v>
      </c>
      <c r="G23" s="76">
        <v>605</v>
      </c>
      <c r="H23" s="76">
        <v>605</v>
      </c>
      <c r="I23" s="61">
        <f t="shared" si="0"/>
        <v>0</v>
      </c>
      <c r="J23" s="62">
        <f t="shared" ref="J23:J25" si="3">H23/G23*100</f>
        <v>100</v>
      </c>
      <c r="K23" s="62">
        <f t="shared" ref="K23:K25" si="4">H23/G23</f>
        <v>1</v>
      </c>
      <c r="L23" s="73" t="s">
        <v>160</v>
      </c>
      <c r="M23" s="1"/>
    </row>
    <row r="24" spans="1:13" ht="30.6" customHeight="1" x14ac:dyDescent="0.3">
      <c r="A24" s="114"/>
      <c r="B24" s="107"/>
      <c r="C24" s="42">
        <v>8</v>
      </c>
      <c r="D24" s="72" t="s">
        <v>141</v>
      </c>
      <c r="E24" s="78" t="s">
        <v>15</v>
      </c>
      <c r="F24" s="64">
        <v>100</v>
      </c>
      <c r="G24" s="64">
        <v>100</v>
      </c>
      <c r="H24" s="64">
        <v>100</v>
      </c>
      <c r="I24" s="61">
        <f t="shared" si="0"/>
        <v>0</v>
      </c>
      <c r="J24" s="62">
        <f t="shared" si="3"/>
        <v>100</v>
      </c>
      <c r="K24" s="62">
        <f t="shared" si="4"/>
        <v>1</v>
      </c>
      <c r="L24" s="73" t="s">
        <v>160</v>
      </c>
      <c r="M24" s="1"/>
    </row>
    <row r="25" spans="1:13" ht="167.4" customHeight="1" x14ac:dyDescent="0.3">
      <c r="A25" s="115"/>
      <c r="B25" s="108"/>
      <c r="C25" s="42">
        <v>9</v>
      </c>
      <c r="D25" s="72" t="s">
        <v>142</v>
      </c>
      <c r="E25" s="71" t="s">
        <v>15</v>
      </c>
      <c r="F25" s="64">
        <v>90</v>
      </c>
      <c r="G25" s="64">
        <v>90</v>
      </c>
      <c r="H25" s="64">
        <v>90</v>
      </c>
      <c r="I25" s="61">
        <f t="shared" si="0"/>
        <v>0</v>
      </c>
      <c r="J25" s="62">
        <f t="shared" si="3"/>
        <v>100</v>
      </c>
      <c r="K25" s="62">
        <f t="shared" si="4"/>
        <v>1</v>
      </c>
      <c r="L25" s="73" t="s">
        <v>160</v>
      </c>
      <c r="M25" s="1"/>
    </row>
  </sheetData>
  <mergeCells count="21">
    <mergeCell ref="B17:B25"/>
    <mergeCell ref="A8:L8"/>
    <mergeCell ref="A9:L9"/>
    <mergeCell ref="E11:L11"/>
    <mergeCell ref="D16:L16"/>
    <mergeCell ref="A17:A25"/>
    <mergeCell ref="I2:L2"/>
    <mergeCell ref="A4:L4"/>
    <mergeCell ref="J13:J15"/>
    <mergeCell ref="K13:K15"/>
    <mergeCell ref="L13:L15"/>
    <mergeCell ref="F14:F15"/>
    <mergeCell ref="G14:G15"/>
    <mergeCell ref="H14:H15"/>
    <mergeCell ref="A13:B14"/>
    <mergeCell ref="C13:C15"/>
    <mergeCell ref="D13:D15"/>
    <mergeCell ref="E13:E15"/>
    <mergeCell ref="F13:H13"/>
    <mergeCell ref="I13:I15"/>
    <mergeCell ref="A6:L6"/>
  </mergeCells>
  <hyperlinks>
    <hyperlink ref="K13" location="_ftn1" display="_ftn1"/>
    <hyperlink ref="A8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A13" workbookViewId="0">
      <selection activeCell="H17" sqref="H17"/>
    </sheetView>
  </sheetViews>
  <sheetFormatPr defaultRowHeight="14.4" x14ac:dyDescent="0.3"/>
  <cols>
    <col min="1" max="1" width="6.44140625" customWidth="1"/>
    <col min="2" max="2" width="6" customWidth="1"/>
    <col min="3" max="3" width="7.44140625" customWidth="1"/>
    <col min="4" max="4" width="6.6640625" customWidth="1"/>
    <col min="5" max="5" width="29" customWidth="1"/>
    <col min="6" max="6" width="19.109375" customWidth="1"/>
    <col min="7" max="7" width="10.5546875" customWidth="1"/>
    <col min="8" max="8" width="11.6640625" customWidth="1"/>
    <col min="9" max="9" width="14.6640625" customWidth="1"/>
    <col min="10" max="10" width="14" customWidth="1"/>
    <col min="11" max="11" width="13" customWidth="1"/>
  </cols>
  <sheetData>
    <row r="1" spans="1:14" ht="15.6" x14ac:dyDescent="0.3">
      <c r="A1" s="118" t="s">
        <v>34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3" spans="1:14" ht="15.6" x14ac:dyDescent="0.3">
      <c r="C3" s="109" t="s">
        <v>35</v>
      </c>
      <c r="D3" s="109"/>
      <c r="E3" s="109"/>
      <c r="F3" s="109"/>
      <c r="G3" s="109"/>
      <c r="H3" s="109"/>
      <c r="I3" s="109"/>
      <c r="J3" s="109"/>
      <c r="K3" s="109"/>
    </row>
    <row r="4" spans="1:14" ht="15.6" x14ac:dyDescent="0.3">
      <c r="C4" s="110" t="s">
        <v>131</v>
      </c>
      <c r="D4" s="110"/>
      <c r="E4" s="110"/>
      <c r="F4" s="110"/>
      <c r="G4" s="110"/>
      <c r="H4" s="110"/>
      <c r="I4" s="110"/>
      <c r="J4" s="110"/>
      <c r="K4" s="110"/>
      <c r="L4" s="17"/>
      <c r="M4" s="17"/>
      <c r="N4" s="17"/>
    </row>
    <row r="5" spans="1:14" ht="15.6" x14ac:dyDescent="0.3">
      <c r="C5" s="12"/>
      <c r="D5" s="12"/>
      <c r="E5" s="12"/>
      <c r="F5" s="12"/>
      <c r="G5" s="12"/>
      <c r="H5" s="12"/>
      <c r="I5" s="12"/>
      <c r="J5" s="12"/>
      <c r="K5" s="12"/>
      <c r="L5" s="17"/>
      <c r="M5" s="17"/>
      <c r="N5" s="17"/>
    </row>
    <row r="6" spans="1:14" ht="28.2" customHeight="1" x14ac:dyDescent="0.3">
      <c r="C6" s="13" t="s">
        <v>19</v>
      </c>
      <c r="D6" s="13"/>
      <c r="E6" s="13"/>
      <c r="F6" s="111" t="s">
        <v>133</v>
      </c>
      <c r="G6" s="111"/>
      <c r="H6" s="111"/>
      <c r="I6" s="111"/>
      <c r="J6" s="111"/>
      <c r="K6" s="111"/>
      <c r="L6" s="22"/>
      <c r="M6" s="22"/>
      <c r="N6" s="17"/>
    </row>
    <row r="8" spans="1:14" ht="93" customHeight="1" x14ac:dyDescent="0.3">
      <c r="A8" s="119" t="s">
        <v>21</v>
      </c>
      <c r="B8" s="119"/>
      <c r="C8" s="119"/>
      <c r="D8" s="119"/>
      <c r="E8" s="119" t="s">
        <v>22</v>
      </c>
      <c r="F8" s="119" t="s">
        <v>23</v>
      </c>
      <c r="G8" s="119" t="s">
        <v>24</v>
      </c>
      <c r="H8" s="119" t="s">
        <v>25</v>
      </c>
      <c r="I8" s="119" t="s">
        <v>26</v>
      </c>
      <c r="J8" s="119" t="s">
        <v>27</v>
      </c>
      <c r="K8" s="119" t="s">
        <v>28</v>
      </c>
    </row>
    <row r="9" spans="1:14" x14ac:dyDescent="0.3">
      <c r="A9" s="21" t="s">
        <v>11</v>
      </c>
      <c r="B9" s="21" t="s">
        <v>12</v>
      </c>
      <c r="C9" s="21" t="s">
        <v>29</v>
      </c>
      <c r="D9" s="21" t="s">
        <v>30</v>
      </c>
      <c r="E9" s="119"/>
      <c r="F9" s="119"/>
      <c r="G9" s="119"/>
      <c r="H9" s="119"/>
      <c r="I9" s="119"/>
      <c r="J9" s="119"/>
      <c r="K9" s="119"/>
    </row>
    <row r="10" spans="1:14" ht="41.4" customHeight="1" x14ac:dyDescent="0.3">
      <c r="A10" s="38" t="s">
        <v>156</v>
      </c>
      <c r="B10" s="40"/>
      <c r="C10" s="41" t="s">
        <v>36</v>
      </c>
      <c r="D10" s="39"/>
      <c r="E10" s="83" t="s">
        <v>163</v>
      </c>
      <c r="F10" s="26"/>
      <c r="G10" s="25" t="s">
        <v>162</v>
      </c>
      <c r="H10" s="26"/>
      <c r="I10" s="27"/>
      <c r="J10" s="28"/>
      <c r="K10" s="28"/>
    </row>
    <row r="11" spans="1:14" ht="118.2" customHeight="1" x14ac:dyDescent="0.3">
      <c r="A11" s="117" t="s">
        <v>156</v>
      </c>
      <c r="B11" s="116">
        <v>2</v>
      </c>
      <c r="C11" s="66" t="s">
        <v>36</v>
      </c>
      <c r="D11" s="15">
        <v>1</v>
      </c>
      <c r="E11" s="7" t="s">
        <v>143</v>
      </c>
      <c r="F11" s="68" t="s">
        <v>132</v>
      </c>
      <c r="G11" s="68" t="s">
        <v>162</v>
      </c>
      <c r="H11" s="15">
        <v>2019</v>
      </c>
      <c r="I11" s="68" t="s">
        <v>145</v>
      </c>
      <c r="J11" s="57"/>
      <c r="K11" s="24"/>
    </row>
    <row r="12" spans="1:14" ht="70.8" customHeight="1" x14ac:dyDescent="0.3">
      <c r="A12" s="117"/>
      <c r="B12" s="116"/>
      <c r="C12" s="66" t="s">
        <v>36</v>
      </c>
      <c r="D12" s="15">
        <v>2</v>
      </c>
      <c r="E12" s="7" t="s">
        <v>146</v>
      </c>
      <c r="F12" s="68" t="s">
        <v>132</v>
      </c>
      <c r="G12" s="82" t="s">
        <v>162</v>
      </c>
      <c r="H12" s="15">
        <v>2019</v>
      </c>
      <c r="I12" s="68" t="s">
        <v>144</v>
      </c>
      <c r="J12" s="57"/>
      <c r="K12" s="24"/>
    </row>
    <row r="13" spans="1:14" ht="69.599999999999994" customHeight="1" x14ac:dyDescent="0.3">
      <c r="A13" s="117"/>
      <c r="B13" s="116"/>
      <c r="C13" s="66" t="s">
        <v>37</v>
      </c>
      <c r="D13" s="15">
        <v>3</v>
      </c>
      <c r="E13" s="7" t="s">
        <v>147</v>
      </c>
      <c r="F13" s="68" t="s">
        <v>132</v>
      </c>
      <c r="G13" s="68" t="s">
        <v>148</v>
      </c>
      <c r="H13" s="15">
        <v>2019</v>
      </c>
      <c r="I13" s="68" t="s">
        <v>149</v>
      </c>
      <c r="J13" s="57"/>
      <c r="K13" s="24"/>
    </row>
    <row r="14" spans="1:14" ht="70.2" customHeight="1" x14ac:dyDescent="0.3">
      <c r="A14" s="117"/>
      <c r="B14" s="116"/>
      <c r="C14" s="66" t="s">
        <v>37</v>
      </c>
      <c r="D14" s="15">
        <v>4</v>
      </c>
      <c r="E14" s="7" t="s">
        <v>150</v>
      </c>
      <c r="F14" s="68" t="s">
        <v>132</v>
      </c>
      <c r="G14" s="82" t="s">
        <v>162</v>
      </c>
      <c r="H14" s="15">
        <v>2019</v>
      </c>
      <c r="I14" s="68" t="s">
        <v>151</v>
      </c>
      <c r="J14" s="57"/>
      <c r="K14" s="24"/>
    </row>
    <row r="15" spans="1:14" ht="66.599999999999994" customHeight="1" x14ac:dyDescent="0.3">
      <c r="A15" s="117"/>
      <c r="B15" s="116"/>
      <c r="C15" s="66" t="s">
        <v>38</v>
      </c>
      <c r="D15" s="15">
        <v>5</v>
      </c>
      <c r="E15" s="7" t="s">
        <v>152</v>
      </c>
      <c r="F15" s="68" t="s">
        <v>132</v>
      </c>
      <c r="G15" s="82" t="s">
        <v>162</v>
      </c>
      <c r="H15" s="15">
        <v>2018</v>
      </c>
      <c r="I15" s="68" t="s">
        <v>153</v>
      </c>
      <c r="J15" s="57"/>
      <c r="K15" s="24"/>
    </row>
    <row r="16" spans="1:14" ht="64.2" customHeight="1" x14ac:dyDescent="0.3">
      <c r="A16" s="117"/>
      <c r="B16" s="116"/>
      <c r="C16" s="66" t="s">
        <v>40</v>
      </c>
      <c r="D16" s="15">
        <v>6</v>
      </c>
      <c r="E16" s="7" t="s">
        <v>154</v>
      </c>
      <c r="F16" s="68" t="s">
        <v>132</v>
      </c>
      <c r="G16" s="82" t="s">
        <v>162</v>
      </c>
      <c r="H16" s="15">
        <v>2015</v>
      </c>
      <c r="I16" s="68" t="s">
        <v>154</v>
      </c>
      <c r="J16" s="57"/>
      <c r="K16" s="24"/>
    </row>
    <row r="17" spans="1:11" ht="85.8" customHeight="1" x14ac:dyDescent="0.3">
      <c r="A17" s="117"/>
      <c r="B17" s="116"/>
      <c r="C17" s="66" t="s">
        <v>41</v>
      </c>
      <c r="D17" s="15">
        <v>7</v>
      </c>
      <c r="E17" s="8" t="s">
        <v>161</v>
      </c>
      <c r="F17" s="68" t="s">
        <v>132</v>
      </c>
      <c r="G17" s="19" t="s">
        <v>39</v>
      </c>
      <c r="H17" s="63">
        <v>2015</v>
      </c>
      <c r="I17" s="68" t="s">
        <v>155</v>
      </c>
      <c r="J17" s="57"/>
      <c r="K17" s="24"/>
    </row>
  </sheetData>
  <mergeCells count="14">
    <mergeCell ref="B11:B17"/>
    <mergeCell ref="A11:A17"/>
    <mergeCell ref="A1:K1"/>
    <mergeCell ref="J8:J9"/>
    <mergeCell ref="K8:K9"/>
    <mergeCell ref="C3:K3"/>
    <mergeCell ref="C4:K4"/>
    <mergeCell ref="A8:D8"/>
    <mergeCell ref="E8:E9"/>
    <mergeCell ref="F8:F9"/>
    <mergeCell ref="G8:G9"/>
    <mergeCell ref="H8:H9"/>
    <mergeCell ref="I8:I9"/>
    <mergeCell ref="F6:K6"/>
  </mergeCells>
  <hyperlinks>
    <hyperlink ref="A1" r:id="rId1" display="consultantplus://offline/ref=81C534AC1618B38338B7138DDEB14344F59B417381706259B468524054C32ECBB30FCA5546109B5D4A4FB16DK7O"/>
    <hyperlink ref="C3" r:id="rId2" display="consultantplus://offline/ref=81C534AC1618B38338B7138DDEB14344F59B417381706259B468524054C32ECBB30FCA5546109B5D4A4FB36DK7O"/>
  </hyperlinks>
  <pageMargins left="0.59055118110236227" right="0.19685039370078741" top="0.59055118110236227" bottom="0" header="0" footer="0"/>
  <pageSetup paperSize="9" orientation="landscape" horizontalDpi="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C22" sqref="C22"/>
    </sheetView>
  </sheetViews>
  <sheetFormatPr defaultRowHeight="14.4" x14ac:dyDescent="0.3"/>
  <cols>
    <col min="1" max="1" width="8.33203125" customWidth="1"/>
    <col min="2" max="2" width="7.6640625" customWidth="1"/>
    <col min="3" max="3" width="27.5546875" customWidth="1"/>
    <col min="4" max="4" width="19" customWidth="1"/>
    <col min="5" max="5" width="15.6640625" customWidth="1"/>
    <col min="6" max="6" width="20.6640625" customWidth="1"/>
    <col min="7" max="7" width="17" customWidth="1"/>
    <col min="8" max="8" width="16.5546875" customWidth="1"/>
  </cols>
  <sheetData>
    <row r="1" spans="1:10" ht="15.6" x14ac:dyDescent="0.3">
      <c r="A1" s="121" t="s">
        <v>50</v>
      </c>
      <c r="B1" s="121"/>
      <c r="C1" s="121"/>
      <c r="D1" s="121"/>
      <c r="E1" s="121"/>
      <c r="F1" s="121"/>
      <c r="G1" s="121"/>
      <c r="H1" s="121"/>
    </row>
    <row r="3" spans="1:10" ht="14.4" customHeight="1" x14ac:dyDescent="0.3">
      <c r="B3" s="109" t="s">
        <v>51</v>
      </c>
      <c r="C3" s="109"/>
      <c r="D3" s="109"/>
      <c r="E3" s="109"/>
      <c r="F3" s="109"/>
      <c r="G3" s="109"/>
      <c r="H3" s="109"/>
    </row>
    <row r="4" spans="1:10" ht="14.4" customHeight="1" x14ac:dyDescent="0.3">
      <c r="A4" s="110" t="s">
        <v>128</v>
      </c>
      <c r="B4" s="110"/>
      <c r="C4" s="110"/>
      <c r="D4" s="110"/>
      <c r="E4" s="110"/>
      <c r="F4" s="110"/>
      <c r="G4" s="110"/>
      <c r="H4" s="110"/>
      <c r="I4" s="17"/>
      <c r="J4" s="17"/>
    </row>
    <row r="5" spans="1:10" ht="14.4" customHeight="1" x14ac:dyDescent="0.3">
      <c r="B5" s="12"/>
      <c r="C5" s="12"/>
      <c r="D5" s="12"/>
      <c r="E5" s="12"/>
      <c r="F5" s="12"/>
      <c r="G5" s="12"/>
      <c r="H5" s="12"/>
      <c r="I5" s="17"/>
      <c r="J5" s="17"/>
    </row>
    <row r="6" spans="1:10" ht="29.4" customHeight="1" x14ac:dyDescent="0.3">
      <c r="B6" s="13" t="s">
        <v>19</v>
      </c>
      <c r="D6" s="111" t="s">
        <v>133</v>
      </c>
      <c r="E6" s="111"/>
      <c r="F6" s="111"/>
      <c r="G6" s="111"/>
      <c r="H6" s="111"/>
      <c r="I6" s="22"/>
      <c r="J6" s="14"/>
    </row>
    <row r="8" spans="1:10" ht="105" customHeight="1" x14ac:dyDescent="0.3">
      <c r="A8" s="122" t="s">
        <v>21</v>
      </c>
      <c r="B8" s="122"/>
      <c r="C8" s="122" t="s">
        <v>43</v>
      </c>
      <c r="D8" s="122" t="s">
        <v>44</v>
      </c>
      <c r="E8" s="122" t="s">
        <v>45</v>
      </c>
      <c r="F8" s="123" t="s">
        <v>46</v>
      </c>
      <c r="G8" s="123" t="s">
        <v>47</v>
      </c>
      <c r="H8" s="122" t="s">
        <v>48</v>
      </c>
    </row>
    <row r="9" spans="1:10" x14ac:dyDescent="0.3">
      <c r="A9" s="16" t="s">
        <v>11</v>
      </c>
      <c r="B9" s="16" t="s">
        <v>12</v>
      </c>
      <c r="C9" s="122"/>
      <c r="D9" s="122"/>
      <c r="E9" s="122"/>
      <c r="F9" s="123"/>
      <c r="G9" s="123"/>
      <c r="H9" s="122"/>
    </row>
    <row r="10" spans="1:10" x14ac:dyDescent="0.3">
      <c r="A10" s="9" t="s">
        <v>31</v>
      </c>
      <c r="B10" s="9" t="s">
        <v>33</v>
      </c>
      <c r="C10" s="120" t="s">
        <v>49</v>
      </c>
      <c r="D10" s="120"/>
      <c r="E10" s="120"/>
      <c r="F10" s="120"/>
      <c r="G10" s="120"/>
      <c r="H10" s="120"/>
    </row>
    <row r="11" spans="1:10" x14ac:dyDescent="0.3">
      <c r="A11" s="9" t="s">
        <v>31</v>
      </c>
      <c r="B11" s="9" t="s">
        <v>33</v>
      </c>
      <c r="C11" s="29"/>
      <c r="D11" s="29"/>
      <c r="E11" s="29"/>
      <c r="F11" s="29"/>
      <c r="G11" s="29"/>
      <c r="H11" s="30"/>
    </row>
    <row r="12" spans="1:10" x14ac:dyDescent="0.3">
      <c r="A12" s="9" t="s">
        <v>31</v>
      </c>
      <c r="B12" s="9" t="s">
        <v>33</v>
      </c>
      <c r="C12" s="29"/>
      <c r="D12" s="29"/>
      <c r="E12" s="29"/>
      <c r="F12" s="29"/>
      <c r="G12" s="29"/>
      <c r="H12" s="30"/>
    </row>
    <row r="13" spans="1:10" x14ac:dyDescent="0.3">
      <c r="A13" s="31" t="s">
        <v>31</v>
      </c>
      <c r="B13" s="31" t="s">
        <v>33</v>
      </c>
      <c r="C13" s="120" t="s">
        <v>49</v>
      </c>
      <c r="D13" s="120"/>
      <c r="E13" s="120"/>
      <c r="F13" s="120"/>
      <c r="G13" s="120"/>
      <c r="H13" s="30"/>
    </row>
    <row r="14" spans="1:10" x14ac:dyDescent="0.3">
      <c r="A14" s="9" t="s">
        <v>31</v>
      </c>
      <c r="B14" s="9" t="s">
        <v>33</v>
      </c>
      <c r="C14" s="9"/>
      <c r="D14" s="9"/>
      <c r="E14" s="9"/>
      <c r="F14" s="9"/>
      <c r="G14" s="9"/>
      <c r="H14" s="16"/>
    </row>
    <row r="15" spans="1:10" x14ac:dyDescent="0.3">
      <c r="A15" s="9" t="s">
        <v>32</v>
      </c>
      <c r="B15" s="9"/>
      <c r="C15" s="29"/>
      <c r="D15" s="29"/>
      <c r="E15" s="29"/>
      <c r="F15" s="29"/>
      <c r="G15" s="29"/>
      <c r="H15" s="30"/>
    </row>
  </sheetData>
  <mergeCells count="13">
    <mergeCell ref="C13:G13"/>
    <mergeCell ref="A1:H1"/>
    <mergeCell ref="A4:H4"/>
    <mergeCell ref="D6:H6"/>
    <mergeCell ref="H8:H9"/>
    <mergeCell ref="C10:H10"/>
    <mergeCell ref="B3:H3"/>
    <mergeCell ref="A8:B8"/>
    <mergeCell ref="C8:C9"/>
    <mergeCell ref="D8:D9"/>
    <mergeCell ref="E8:E9"/>
    <mergeCell ref="F8:F9"/>
    <mergeCell ref="G8:G9"/>
  </mergeCells>
  <hyperlinks>
    <hyperlink ref="B3" r:id="rId1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C4" workbookViewId="0">
      <selection activeCell="G6" sqref="G6:M6"/>
    </sheetView>
  </sheetViews>
  <sheetFormatPr defaultRowHeight="14.4" x14ac:dyDescent="0.3"/>
  <cols>
    <col min="1" max="1" width="6.88671875" customWidth="1"/>
    <col min="2" max="2" width="7.5546875" customWidth="1"/>
    <col min="3" max="3" width="6.6640625" customWidth="1"/>
    <col min="4" max="4" width="6.5546875" customWidth="1"/>
    <col min="6" max="6" width="19.33203125" customWidth="1"/>
    <col min="7" max="7" width="29.5546875" customWidth="1"/>
  </cols>
  <sheetData>
    <row r="1" spans="1:13" ht="15.6" x14ac:dyDescent="0.3">
      <c r="A1" s="23" t="s">
        <v>65</v>
      </c>
    </row>
    <row r="3" spans="1:13" ht="15.6" x14ac:dyDescent="0.3">
      <c r="A3" s="109" t="s">
        <v>66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3" ht="15.6" x14ac:dyDescent="0.3">
      <c r="A4" s="110" t="s">
        <v>128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6" spans="1:13" ht="25.8" customHeight="1" x14ac:dyDescent="0.3">
      <c r="C6" s="13" t="s">
        <v>19</v>
      </c>
      <c r="D6" s="13"/>
      <c r="G6" s="111" t="s">
        <v>133</v>
      </c>
      <c r="H6" s="111"/>
      <c r="I6" s="111"/>
      <c r="J6" s="111"/>
      <c r="K6" s="111"/>
      <c r="L6" s="111"/>
      <c r="M6" s="111"/>
    </row>
    <row r="8" spans="1:13" ht="59.4" customHeight="1" x14ac:dyDescent="0.3">
      <c r="A8" s="122" t="s">
        <v>21</v>
      </c>
      <c r="B8" s="122"/>
      <c r="C8" s="122"/>
      <c r="D8" s="122"/>
      <c r="E8" s="122" t="s">
        <v>52</v>
      </c>
      <c r="F8" s="122" t="s">
        <v>53</v>
      </c>
      <c r="G8" s="122" t="s">
        <v>54</v>
      </c>
      <c r="H8" s="122" t="s">
        <v>55</v>
      </c>
      <c r="I8" s="122" t="s">
        <v>10</v>
      </c>
      <c r="J8" s="122" t="s">
        <v>125</v>
      </c>
      <c r="K8" s="123" t="s">
        <v>56</v>
      </c>
      <c r="L8" s="122" t="s">
        <v>57</v>
      </c>
      <c r="M8" s="122" t="s">
        <v>58</v>
      </c>
    </row>
    <row r="9" spans="1:13" x14ac:dyDescent="0.3">
      <c r="A9" s="16" t="s">
        <v>11</v>
      </c>
      <c r="B9" s="16" t="s">
        <v>12</v>
      </c>
      <c r="C9" s="16" t="s">
        <v>29</v>
      </c>
      <c r="D9" s="16" t="s">
        <v>30</v>
      </c>
      <c r="E9" s="122"/>
      <c r="F9" s="122"/>
      <c r="G9" s="122"/>
      <c r="H9" s="122"/>
      <c r="I9" s="122"/>
      <c r="J9" s="122"/>
      <c r="K9" s="123"/>
      <c r="L9" s="122"/>
      <c r="M9" s="122"/>
    </row>
    <row r="10" spans="1:13" ht="24" customHeight="1" x14ac:dyDescent="0.3">
      <c r="A10" s="9" t="s">
        <v>31</v>
      </c>
      <c r="B10" s="9" t="s">
        <v>33</v>
      </c>
      <c r="C10" s="16"/>
      <c r="D10" s="16"/>
      <c r="E10" s="9"/>
      <c r="F10" s="124" t="s">
        <v>59</v>
      </c>
      <c r="G10" s="124"/>
      <c r="H10" s="124"/>
      <c r="I10" s="124"/>
      <c r="J10" s="124"/>
      <c r="K10" s="124"/>
      <c r="L10" s="124"/>
      <c r="M10" s="124"/>
    </row>
    <row r="11" spans="1:13" ht="52.2" customHeight="1" x14ac:dyDescent="0.3">
      <c r="A11" s="125" t="s">
        <v>31</v>
      </c>
      <c r="B11" s="125" t="s">
        <v>33</v>
      </c>
      <c r="C11" s="122" t="s">
        <v>31</v>
      </c>
      <c r="D11" s="122" t="s">
        <v>33</v>
      </c>
      <c r="E11" s="125" t="s">
        <v>60</v>
      </c>
      <c r="F11" s="124" t="s">
        <v>61</v>
      </c>
      <c r="G11" s="30" t="s">
        <v>62</v>
      </c>
      <c r="H11" s="9" t="s">
        <v>63</v>
      </c>
      <c r="I11" s="4"/>
      <c r="J11" s="4"/>
      <c r="K11" s="4"/>
      <c r="L11" s="4"/>
      <c r="M11" s="4"/>
    </row>
    <row r="12" spans="1:13" ht="38.4" customHeight="1" x14ac:dyDescent="0.3">
      <c r="A12" s="125"/>
      <c r="B12" s="125"/>
      <c r="C12" s="122"/>
      <c r="D12" s="122"/>
      <c r="E12" s="125"/>
      <c r="F12" s="124"/>
      <c r="G12" s="30" t="s">
        <v>64</v>
      </c>
      <c r="H12" s="4"/>
      <c r="I12" s="4"/>
      <c r="J12" s="4"/>
      <c r="K12" s="4"/>
      <c r="L12" s="4"/>
      <c r="M12" s="4"/>
    </row>
    <row r="13" spans="1:13" ht="41.4" customHeight="1" x14ac:dyDescent="0.3">
      <c r="A13" s="125"/>
      <c r="B13" s="125"/>
      <c r="C13" s="122"/>
      <c r="D13" s="122"/>
      <c r="E13" s="125"/>
      <c r="F13" s="124"/>
      <c r="G13" s="30" t="s">
        <v>64</v>
      </c>
      <c r="H13" s="9"/>
      <c r="I13" s="9"/>
      <c r="J13" s="9"/>
      <c r="K13" s="9"/>
      <c r="L13" s="9"/>
      <c r="M13" s="9"/>
    </row>
    <row r="14" spans="1:13" x14ac:dyDescent="0.3">
      <c r="A14" s="125"/>
      <c r="B14" s="125"/>
      <c r="C14" s="122"/>
      <c r="D14" s="122"/>
      <c r="E14" s="125"/>
      <c r="F14" s="124"/>
      <c r="G14" s="30" t="s">
        <v>32</v>
      </c>
      <c r="H14" s="9"/>
      <c r="I14" s="9"/>
      <c r="J14" s="9"/>
      <c r="K14" s="9"/>
      <c r="L14" s="9"/>
      <c r="M14" s="9"/>
    </row>
    <row r="15" spans="1:13" ht="48" x14ac:dyDescent="0.3">
      <c r="A15" s="125" t="s">
        <v>31</v>
      </c>
      <c r="B15" s="125" t="s">
        <v>33</v>
      </c>
      <c r="C15" s="122" t="s">
        <v>31</v>
      </c>
      <c r="D15" s="122" t="s">
        <v>33</v>
      </c>
      <c r="E15" s="125" t="s">
        <v>60</v>
      </c>
      <c r="F15" s="124" t="s">
        <v>61</v>
      </c>
      <c r="G15" s="30" t="s">
        <v>62</v>
      </c>
      <c r="H15" s="9" t="s">
        <v>63</v>
      </c>
      <c r="I15" s="4"/>
      <c r="J15" s="4"/>
      <c r="K15" s="4"/>
      <c r="L15" s="4"/>
      <c r="M15" s="4"/>
    </row>
    <row r="16" spans="1:13" ht="36" x14ac:dyDescent="0.3">
      <c r="A16" s="125"/>
      <c r="B16" s="125"/>
      <c r="C16" s="122"/>
      <c r="D16" s="122"/>
      <c r="E16" s="125"/>
      <c r="F16" s="124"/>
      <c r="G16" s="30" t="s">
        <v>64</v>
      </c>
      <c r="H16" s="4"/>
      <c r="I16" s="4"/>
      <c r="J16" s="4"/>
      <c r="K16" s="4"/>
      <c r="L16" s="4"/>
      <c r="M16" s="4"/>
    </row>
    <row r="17" spans="1:13" ht="48" x14ac:dyDescent="0.3">
      <c r="A17" s="125" t="s">
        <v>31</v>
      </c>
      <c r="B17" s="125" t="s">
        <v>33</v>
      </c>
      <c r="C17" s="122" t="s">
        <v>31</v>
      </c>
      <c r="D17" s="122" t="s">
        <v>33</v>
      </c>
      <c r="E17" s="125" t="s">
        <v>60</v>
      </c>
      <c r="F17" s="124" t="s">
        <v>61</v>
      </c>
      <c r="G17" s="30" t="s">
        <v>62</v>
      </c>
      <c r="H17" s="9" t="s">
        <v>63</v>
      </c>
      <c r="I17" s="4"/>
      <c r="J17" s="4"/>
      <c r="K17" s="4"/>
      <c r="L17" s="4"/>
      <c r="M17" s="4"/>
    </row>
    <row r="18" spans="1:13" ht="36" x14ac:dyDescent="0.3">
      <c r="A18" s="125"/>
      <c r="B18" s="125"/>
      <c r="C18" s="122"/>
      <c r="D18" s="122"/>
      <c r="E18" s="125"/>
      <c r="F18" s="124"/>
      <c r="G18" s="30" t="s">
        <v>64</v>
      </c>
      <c r="H18" s="4"/>
      <c r="I18" s="4"/>
      <c r="J18" s="4"/>
      <c r="K18" s="4"/>
      <c r="L18" s="4"/>
      <c r="M18" s="4"/>
    </row>
    <row r="19" spans="1:13" x14ac:dyDescent="0.3">
      <c r="A19" s="125"/>
      <c r="B19" s="125"/>
      <c r="C19" s="122"/>
      <c r="D19" s="122"/>
      <c r="E19" s="125"/>
      <c r="F19" s="124"/>
      <c r="G19" s="30" t="s">
        <v>32</v>
      </c>
      <c r="H19" s="9"/>
      <c r="I19" s="9"/>
      <c r="J19" s="9"/>
      <c r="K19" s="9"/>
      <c r="L19" s="9"/>
      <c r="M19" s="9"/>
    </row>
    <row r="20" spans="1:13" x14ac:dyDescent="0.3">
      <c r="A20" s="33" t="s">
        <v>32</v>
      </c>
      <c r="B20" s="4"/>
      <c r="C20" s="34"/>
      <c r="D20" s="34"/>
      <c r="E20" s="4"/>
      <c r="F20" s="35"/>
      <c r="G20" s="30"/>
      <c r="H20" s="4"/>
      <c r="I20" s="4"/>
      <c r="J20" s="4"/>
      <c r="K20" s="4"/>
      <c r="L20" s="4"/>
      <c r="M20" s="4"/>
    </row>
    <row r="21" spans="1:13" x14ac:dyDescent="0.3">
      <c r="A21" s="9" t="s">
        <v>31</v>
      </c>
      <c r="B21" s="16" t="s">
        <v>33</v>
      </c>
      <c r="C21" s="16"/>
      <c r="D21" s="16"/>
      <c r="E21" s="3"/>
      <c r="F21" s="120" t="s">
        <v>59</v>
      </c>
      <c r="G21" s="120"/>
      <c r="H21" s="120"/>
      <c r="I21" s="120"/>
      <c r="J21" s="120"/>
      <c r="K21" s="120"/>
      <c r="L21" s="120"/>
      <c r="M21" s="120"/>
    </row>
    <row r="22" spans="1:13" ht="48" x14ac:dyDescent="0.3">
      <c r="A22" s="125" t="s">
        <v>31</v>
      </c>
      <c r="B22" s="125" t="s">
        <v>33</v>
      </c>
      <c r="C22" s="122" t="s">
        <v>31</v>
      </c>
      <c r="D22" s="122" t="s">
        <v>33</v>
      </c>
      <c r="E22" s="125" t="s">
        <v>60</v>
      </c>
      <c r="F22" s="124" t="s">
        <v>61</v>
      </c>
      <c r="G22" s="30" t="s">
        <v>62</v>
      </c>
      <c r="H22" s="9" t="s">
        <v>63</v>
      </c>
      <c r="I22" s="4"/>
      <c r="J22" s="4"/>
      <c r="K22" s="4"/>
      <c r="L22" s="4"/>
      <c r="M22" s="4"/>
    </row>
    <row r="23" spans="1:13" ht="36" x14ac:dyDescent="0.3">
      <c r="A23" s="125"/>
      <c r="B23" s="125"/>
      <c r="C23" s="122"/>
      <c r="D23" s="122"/>
      <c r="E23" s="125"/>
      <c r="F23" s="124"/>
      <c r="G23" s="30" t="s">
        <v>64</v>
      </c>
      <c r="H23" s="4"/>
      <c r="I23" s="4"/>
      <c r="J23" s="4"/>
      <c r="K23" s="4"/>
      <c r="L23" s="4"/>
      <c r="M23" s="4"/>
    </row>
    <row r="24" spans="1:13" ht="48" x14ac:dyDescent="0.3">
      <c r="A24" s="125" t="s">
        <v>31</v>
      </c>
      <c r="B24" s="125" t="s">
        <v>33</v>
      </c>
      <c r="C24" s="122" t="s">
        <v>31</v>
      </c>
      <c r="D24" s="122" t="s">
        <v>33</v>
      </c>
      <c r="E24" s="125" t="s">
        <v>60</v>
      </c>
      <c r="F24" s="124" t="s">
        <v>61</v>
      </c>
      <c r="G24" s="30" t="s">
        <v>62</v>
      </c>
      <c r="H24" s="9" t="s">
        <v>63</v>
      </c>
      <c r="I24" s="4"/>
      <c r="J24" s="4"/>
      <c r="K24" s="4"/>
      <c r="L24" s="4"/>
      <c r="M24" s="4"/>
    </row>
    <row r="25" spans="1:13" ht="36" x14ac:dyDescent="0.3">
      <c r="A25" s="125"/>
      <c r="B25" s="125"/>
      <c r="C25" s="122"/>
      <c r="D25" s="122"/>
      <c r="E25" s="125"/>
      <c r="F25" s="124"/>
      <c r="G25" s="30" t="s">
        <v>64</v>
      </c>
      <c r="H25" s="4"/>
      <c r="I25" s="4"/>
      <c r="J25" s="4"/>
      <c r="K25" s="4"/>
      <c r="L25" s="4"/>
      <c r="M25" s="4"/>
    </row>
    <row r="26" spans="1:13" x14ac:dyDescent="0.3">
      <c r="A26" s="125"/>
      <c r="B26" s="125"/>
      <c r="C26" s="122"/>
      <c r="D26" s="122"/>
      <c r="E26" s="125"/>
      <c r="F26" s="124"/>
      <c r="G26" s="30" t="s">
        <v>32</v>
      </c>
      <c r="H26" s="4"/>
      <c r="I26" s="4"/>
      <c r="J26" s="4"/>
      <c r="K26" s="4"/>
      <c r="L26" s="4"/>
      <c r="M26" s="4"/>
    </row>
    <row r="27" spans="1:13" x14ac:dyDescent="0.3">
      <c r="A27" s="9" t="s">
        <v>32</v>
      </c>
      <c r="B27" s="9"/>
      <c r="C27" s="16"/>
      <c r="D27" s="16"/>
      <c r="E27" s="9"/>
      <c r="F27" s="30"/>
      <c r="G27" s="30"/>
      <c r="H27" s="9"/>
      <c r="I27" s="9"/>
      <c r="J27" s="9"/>
      <c r="K27" s="9"/>
      <c r="L27" s="9"/>
      <c r="M27" s="9"/>
    </row>
  </sheetData>
  <mergeCells count="45">
    <mergeCell ref="A8:D8"/>
    <mergeCell ref="E8:E9"/>
    <mergeCell ref="F8:F9"/>
    <mergeCell ref="G8:G9"/>
    <mergeCell ref="H8:H9"/>
    <mergeCell ref="J8:J9"/>
    <mergeCell ref="K8:K9"/>
    <mergeCell ref="L8:L9"/>
    <mergeCell ref="M8:M9"/>
    <mergeCell ref="F10:M10"/>
    <mergeCell ref="I8:I9"/>
    <mergeCell ref="A17:A19"/>
    <mergeCell ref="B17:B19"/>
    <mergeCell ref="C17:C19"/>
    <mergeCell ref="D17:D19"/>
    <mergeCell ref="E17:E19"/>
    <mergeCell ref="A3:M3"/>
    <mergeCell ref="A4:M4"/>
    <mergeCell ref="G6:M6"/>
    <mergeCell ref="F17:F19"/>
    <mergeCell ref="F11:F14"/>
    <mergeCell ref="A15:A16"/>
    <mergeCell ref="B15:B16"/>
    <mergeCell ref="C15:C16"/>
    <mergeCell ref="D15:D16"/>
    <mergeCell ref="E15:E16"/>
    <mergeCell ref="F15:F16"/>
    <mergeCell ref="A11:A14"/>
    <mergeCell ref="B11:B14"/>
    <mergeCell ref="C11:C14"/>
    <mergeCell ref="D11:D14"/>
    <mergeCell ref="E11:E14"/>
    <mergeCell ref="F24:F26"/>
    <mergeCell ref="F21:M21"/>
    <mergeCell ref="A22:A23"/>
    <mergeCell ref="B22:B23"/>
    <mergeCell ref="C22:C23"/>
    <mergeCell ref="D22:D23"/>
    <mergeCell ref="E22:E23"/>
    <mergeCell ref="F22:F23"/>
    <mergeCell ref="A24:A26"/>
    <mergeCell ref="B24:B26"/>
    <mergeCell ref="C24:C26"/>
    <mergeCell ref="D24:D26"/>
    <mergeCell ref="E24:E26"/>
  </mergeCells>
  <hyperlinks>
    <hyperlink ref="A1" r:id="rId1" display="consultantplus://offline/ref=81C534AC1618B38338B7138DDEB14344F59B417381706259B468524054C32ECBB30FCA5546109B5D4A4FB36DK0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A10" workbookViewId="0">
      <selection activeCell="P17" sqref="P17"/>
    </sheetView>
  </sheetViews>
  <sheetFormatPr defaultRowHeight="14.4" x14ac:dyDescent="0.3"/>
  <cols>
    <col min="1" max="1" width="5.6640625" customWidth="1"/>
    <col min="2" max="2" width="5.5546875" customWidth="1"/>
    <col min="3" max="3" width="6.33203125" customWidth="1"/>
    <col min="4" max="4" width="5.6640625" customWidth="1"/>
    <col min="5" max="5" width="6.44140625" customWidth="1"/>
    <col min="6" max="6" width="12.88671875" customWidth="1"/>
    <col min="7" max="7" width="11.44140625" customWidth="1"/>
    <col min="8" max="8" width="8" customWidth="1"/>
    <col min="9" max="9" width="7.88671875" customWidth="1"/>
    <col min="10" max="10" width="8.33203125" customWidth="1"/>
    <col min="11" max="11" width="10.109375" customWidth="1"/>
    <col min="12" max="12" width="5.88671875" customWidth="1"/>
  </cols>
  <sheetData>
    <row r="1" spans="1:18" ht="33" customHeight="1" x14ac:dyDescent="0.3">
      <c r="A1" s="126" t="s">
        <v>82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3" spans="1:18" ht="15.6" x14ac:dyDescent="0.3">
      <c r="A3" s="109" t="s">
        <v>83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8" ht="15.6" x14ac:dyDescent="0.3">
      <c r="A4" s="110" t="s">
        <v>84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18" ht="15.6" x14ac:dyDescent="0.3">
      <c r="A5" s="127" t="s">
        <v>131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</row>
    <row r="6" spans="1:18" ht="15.6" x14ac:dyDescent="0.3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8" ht="28.8" customHeight="1" x14ac:dyDescent="0.3">
      <c r="A7" s="37"/>
      <c r="B7" s="13" t="s">
        <v>19</v>
      </c>
      <c r="C7" s="13"/>
      <c r="G7" s="111" t="s">
        <v>133</v>
      </c>
      <c r="H7" s="111"/>
      <c r="I7" s="111"/>
      <c r="J7" s="111"/>
      <c r="K7" s="111"/>
      <c r="L7" s="111"/>
      <c r="M7" s="111"/>
      <c r="N7" s="111"/>
      <c r="O7" s="111"/>
      <c r="P7" s="111"/>
      <c r="Q7" s="111"/>
    </row>
    <row r="8" spans="1:18" ht="15.6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1:18" ht="114" customHeight="1" x14ac:dyDescent="0.3">
      <c r="A9" s="119" t="s">
        <v>0</v>
      </c>
      <c r="B9" s="119"/>
      <c r="C9" s="119"/>
      <c r="D9" s="119"/>
      <c r="E9" s="119"/>
      <c r="F9" s="119" t="s">
        <v>130</v>
      </c>
      <c r="G9" s="119" t="s">
        <v>67</v>
      </c>
      <c r="H9" s="119" t="s">
        <v>68</v>
      </c>
      <c r="I9" s="119"/>
      <c r="J9" s="119"/>
      <c r="K9" s="119"/>
      <c r="L9" s="119"/>
      <c r="M9" s="119" t="s">
        <v>69</v>
      </c>
      <c r="N9" s="119"/>
      <c r="O9" s="119"/>
      <c r="P9" s="119" t="s">
        <v>70</v>
      </c>
      <c r="Q9" s="119"/>
      <c r="R9" s="1"/>
    </row>
    <row r="10" spans="1:18" ht="45" customHeight="1" x14ac:dyDescent="0.3">
      <c r="A10" s="119"/>
      <c r="B10" s="119"/>
      <c r="C10" s="119"/>
      <c r="D10" s="119"/>
      <c r="E10" s="119"/>
      <c r="F10" s="119"/>
      <c r="G10" s="119"/>
      <c r="H10" s="119" t="s">
        <v>52</v>
      </c>
      <c r="I10" s="119" t="s">
        <v>71</v>
      </c>
      <c r="J10" s="119" t="s">
        <v>72</v>
      </c>
      <c r="K10" s="119" t="s">
        <v>73</v>
      </c>
      <c r="L10" s="119" t="s">
        <v>74</v>
      </c>
      <c r="M10" s="119" t="s">
        <v>75</v>
      </c>
      <c r="N10" s="119" t="s">
        <v>76</v>
      </c>
      <c r="O10" s="119" t="s">
        <v>77</v>
      </c>
      <c r="P10" s="119" t="s">
        <v>78</v>
      </c>
      <c r="Q10" s="119" t="s">
        <v>79</v>
      </c>
      <c r="R10" s="1"/>
    </row>
    <row r="11" spans="1:18" x14ac:dyDescent="0.3">
      <c r="A11" s="2" t="s">
        <v>11</v>
      </c>
      <c r="B11" s="2" t="s">
        <v>12</v>
      </c>
      <c r="C11" s="2" t="s">
        <v>29</v>
      </c>
      <c r="D11" s="21" t="s">
        <v>30</v>
      </c>
      <c r="E11" s="21" t="s">
        <v>80</v>
      </c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"/>
    </row>
    <row r="12" spans="1:18" ht="15.6" customHeight="1" x14ac:dyDescent="0.3">
      <c r="A12" s="128" t="s">
        <v>42</v>
      </c>
      <c r="B12" s="130">
        <v>2</v>
      </c>
      <c r="C12" s="132"/>
      <c r="D12" s="133"/>
      <c r="E12" s="132"/>
      <c r="F12" s="119" t="s">
        <v>133</v>
      </c>
      <c r="G12" s="87" t="s">
        <v>81</v>
      </c>
      <c r="H12" s="88"/>
      <c r="I12" s="88"/>
      <c r="J12" s="88"/>
      <c r="K12" s="88"/>
      <c r="L12" s="88"/>
      <c r="M12" s="89">
        <f>M13</f>
        <v>52097.99</v>
      </c>
      <c r="N12" s="90"/>
      <c r="O12" s="89">
        <f>O13</f>
        <v>16014.52</v>
      </c>
      <c r="P12" s="91">
        <f t="shared" ref="P12:P14" si="0">O12/M12*100</f>
        <v>30.739228135288904</v>
      </c>
      <c r="Q12" s="88"/>
      <c r="R12" s="1"/>
    </row>
    <row r="13" spans="1:18" ht="138" customHeight="1" x14ac:dyDescent="0.3">
      <c r="A13" s="129"/>
      <c r="B13" s="131"/>
      <c r="C13" s="132"/>
      <c r="D13" s="133"/>
      <c r="E13" s="132"/>
      <c r="F13" s="119"/>
      <c r="G13" s="94" t="s">
        <v>85</v>
      </c>
      <c r="H13" s="88">
        <v>981</v>
      </c>
      <c r="I13" s="92" t="s">
        <v>127</v>
      </c>
      <c r="J13" s="88">
        <v>2</v>
      </c>
      <c r="K13" s="92"/>
      <c r="L13" s="88"/>
      <c r="M13" s="93">
        <f>SUM(M14:M18)</f>
        <v>52097.99</v>
      </c>
      <c r="N13" s="93"/>
      <c r="O13" s="93">
        <f>SUM(O14:O18)</f>
        <v>16014.52</v>
      </c>
      <c r="P13" s="91">
        <f t="shared" si="0"/>
        <v>30.739228135288904</v>
      </c>
      <c r="Q13" s="88"/>
      <c r="R13" s="1"/>
    </row>
    <row r="14" spans="1:18" ht="73.8" customHeight="1" x14ac:dyDescent="0.3">
      <c r="A14" s="66" t="s">
        <v>42</v>
      </c>
      <c r="B14" s="52">
        <v>2</v>
      </c>
      <c r="C14" s="52">
        <v>1</v>
      </c>
      <c r="D14" s="67">
        <v>1</v>
      </c>
      <c r="E14" s="69"/>
      <c r="F14" s="67" t="s">
        <v>165</v>
      </c>
      <c r="G14" s="94" t="s">
        <v>85</v>
      </c>
      <c r="H14" s="88">
        <v>981</v>
      </c>
      <c r="I14" s="92" t="s">
        <v>127</v>
      </c>
      <c r="J14" s="88">
        <v>2</v>
      </c>
      <c r="K14" s="92"/>
      <c r="L14" s="88"/>
      <c r="M14" s="93">
        <v>30000</v>
      </c>
      <c r="N14" s="93"/>
      <c r="O14" s="93"/>
      <c r="P14" s="91">
        <f t="shared" si="0"/>
        <v>0</v>
      </c>
      <c r="Q14" s="88"/>
      <c r="R14" s="1"/>
    </row>
    <row r="15" spans="1:18" ht="95.4" customHeight="1" x14ac:dyDescent="0.3">
      <c r="A15" s="66" t="s">
        <v>42</v>
      </c>
      <c r="B15" s="52">
        <v>2</v>
      </c>
      <c r="C15" s="52">
        <v>1</v>
      </c>
      <c r="D15" s="98">
        <v>1</v>
      </c>
      <c r="E15" s="99"/>
      <c r="F15" s="98" t="s">
        <v>166</v>
      </c>
      <c r="G15" s="94" t="s">
        <v>85</v>
      </c>
      <c r="H15" s="88">
        <v>981</v>
      </c>
      <c r="I15" s="92" t="s">
        <v>127</v>
      </c>
      <c r="J15" s="88">
        <v>2</v>
      </c>
      <c r="K15" s="92"/>
      <c r="L15" s="88"/>
      <c r="M15" s="93">
        <v>8998.7000000000007</v>
      </c>
      <c r="N15" s="93"/>
      <c r="O15" s="93">
        <v>8998.7000000000007</v>
      </c>
      <c r="P15" s="91">
        <f t="shared" ref="P15:P18" si="1">O15/M15*100</f>
        <v>100</v>
      </c>
      <c r="Q15" s="88"/>
    </row>
    <row r="16" spans="1:18" ht="81.599999999999994" customHeight="1" x14ac:dyDescent="0.3">
      <c r="A16" s="66" t="s">
        <v>42</v>
      </c>
      <c r="B16" s="52">
        <v>2</v>
      </c>
      <c r="C16" s="52">
        <v>1</v>
      </c>
      <c r="D16" s="98">
        <v>1</v>
      </c>
      <c r="E16" s="99"/>
      <c r="F16" s="98" t="s">
        <v>167</v>
      </c>
      <c r="G16" s="94" t="s">
        <v>85</v>
      </c>
      <c r="H16" s="88">
        <v>981</v>
      </c>
      <c r="I16" s="92" t="s">
        <v>127</v>
      </c>
      <c r="J16" s="88">
        <v>2</v>
      </c>
      <c r="K16" s="92"/>
      <c r="L16" s="88"/>
      <c r="M16" s="93">
        <v>3916.4</v>
      </c>
      <c r="N16" s="93"/>
      <c r="O16" s="93">
        <v>2847.57</v>
      </c>
      <c r="P16" s="91">
        <f t="shared" si="1"/>
        <v>72.708865284444897</v>
      </c>
      <c r="Q16" s="88"/>
    </row>
    <row r="17" spans="1:17" ht="67.2" customHeight="1" x14ac:dyDescent="0.3">
      <c r="A17" s="66" t="s">
        <v>42</v>
      </c>
      <c r="B17" s="52">
        <v>2</v>
      </c>
      <c r="C17" s="52">
        <v>1</v>
      </c>
      <c r="D17" s="98">
        <v>1</v>
      </c>
      <c r="E17" s="99"/>
      <c r="F17" s="98" t="s">
        <v>168</v>
      </c>
      <c r="G17" s="94" t="s">
        <v>85</v>
      </c>
      <c r="H17" s="88">
        <v>981</v>
      </c>
      <c r="I17" s="92" t="s">
        <v>127</v>
      </c>
      <c r="J17" s="88">
        <v>2</v>
      </c>
      <c r="K17" s="92"/>
      <c r="L17" s="88"/>
      <c r="M17" s="93">
        <v>5044.7</v>
      </c>
      <c r="N17" s="93"/>
      <c r="O17" s="93">
        <v>30.06</v>
      </c>
      <c r="P17" s="89">
        <f t="shared" si="1"/>
        <v>0.59587289630701534</v>
      </c>
      <c r="Q17" s="88"/>
    </row>
    <row r="18" spans="1:17" ht="120" x14ac:dyDescent="0.3">
      <c r="A18" s="66" t="s">
        <v>42</v>
      </c>
      <c r="B18" s="52">
        <v>2</v>
      </c>
      <c r="C18" s="52">
        <v>1</v>
      </c>
      <c r="D18" s="98">
        <v>1</v>
      </c>
      <c r="E18" s="99"/>
      <c r="F18" s="98" t="s">
        <v>169</v>
      </c>
      <c r="G18" s="94" t="s">
        <v>85</v>
      </c>
      <c r="H18" s="88">
        <v>981</v>
      </c>
      <c r="I18" s="92" t="s">
        <v>127</v>
      </c>
      <c r="J18" s="88">
        <v>2</v>
      </c>
      <c r="K18" s="92"/>
      <c r="L18" s="88"/>
      <c r="M18" s="93">
        <v>4138.1899999999996</v>
      </c>
      <c r="N18" s="93"/>
      <c r="O18" s="93">
        <v>4138.1899999999996</v>
      </c>
      <c r="P18" s="91">
        <f t="shared" si="1"/>
        <v>100</v>
      </c>
      <c r="Q18" s="88"/>
    </row>
  </sheetData>
  <mergeCells count="27">
    <mergeCell ref="M9:O9"/>
    <mergeCell ref="P9:Q9"/>
    <mergeCell ref="H10:H11"/>
    <mergeCell ref="I10:I11"/>
    <mergeCell ref="J10:J11"/>
    <mergeCell ref="K10:K11"/>
    <mergeCell ref="A12:A13"/>
    <mergeCell ref="B12:B13"/>
    <mergeCell ref="C12:C13"/>
    <mergeCell ref="D12:D13"/>
    <mergeCell ref="E12:E13"/>
    <mergeCell ref="G7:Q7"/>
    <mergeCell ref="F12:F13"/>
    <mergeCell ref="A1:Q1"/>
    <mergeCell ref="A4:Q4"/>
    <mergeCell ref="A3:Q3"/>
    <mergeCell ref="A5:Q5"/>
    <mergeCell ref="L10:L11"/>
    <mergeCell ref="M10:M11"/>
    <mergeCell ref="N10:N11"/>
    <mergeCell ref="O10:O11"/>
    <mergeCell ref="P10:P11"/>
    <mergeCell ref="Q10:Q11"/>
    <mergeCell ref="A9:E10"/>
    <mergeCell ref="F9:F11"/>
    <mergeCell ref="G9:G11"/>
    <mergeCell ref="H9:L9"/>
  </mergeCells>
  <hyperlinks>
    <hyperlink ref="A1" r:id="rId1" display="consultantplus://offline/ref=81C534AC1618B38338B7138DDEB14344F59B417381706259B468524054C32ECBB30FCA5546109B5D4A4FB66DK4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B4" workbookViewId="0">
      <selection activeCell="G10" sqref="G10"/>
    </sheetView>
  </sheetViews>
  <sheetFormatPr defaultRowHeight="14.4" x14ac:dyDescent="0.3"/>
  <cols>
    <col min="1" max="1" width="6.6640625" customWidth="1"/>
    <col min="2" max="2" width="7.44140625" customWidth="1"/>
    <col min="3" max="3" width="31.5546875" customWidth="1"/>
    <col min="4" max="4" width="28.5546875" customWidth="1"/>
    <col min="5" max="5" width="20.6640625" customWidth="1"/>
    <col min="6" max="6" width="21.109375" customWidth="1"/>
    <col min="7" max="7" width="22.33203125" customWidth="1"/>
  </cols>
  <sheetData>
    <row r="1" spans="1:17" ht="15.6" x14ac:dyDescent="0.3">
      <c r="A1" s="134" t="s">
        <v>94</v>
      </c>
      <c r="B1" s="134"/>
      <c r="C1" s="134"/>
      <c r="D1" s="134"/>
      <c r="E1" s="134"/>
      <c r="F1" s="134"/>
      <c r="G1" s="134"/>
    </row>
    <row r="3" spans="1:17" ht="14.4" customHeight="1" x14ac:dyDescent="0.3">
      <c r="A3" s="109" t="s">
        <v>95</v>
      </c>
      <c r="B3" s="109"/>
      <c r="C3" s="109"/>
      <c r="D3" s="109"/>
      <c r="E3" s="109"/>
      <c r="F3" s="109"/>
      <c r="G3" s="109"/>
    </row>
    <row r="4" spans="1:17" ht="15.6" x14ac:dyDescent="0.3">
      <c r="A4" s="127" t="s">
        <v>131</v>
      </c>
      <c r="B4" s="127"/>
      <c r="C4" s="127"/>
      <c r="D4" s="127"/>
      <c r="E4" s="127"/>
      <c r="F4" s="127"/>
      <c r="G4" s="127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.6" x14ac:dyDescent="0.3">
      <c r="A5" s="37"/>
      <c r="B5" s="37"/>
      <c r="C5" s="37"/>
      <c r="D5" s="37"/>
      <c r="E5" s="37"/>
      <c r="F5" s="37"/>
      <c r="G5" s="37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30" customHeight="1" x14ac:dyDescent="0.3">
      <c r="A6" s="37"/>
      <c r="B6" s="13" t="s">
        <v>19</v>
      </c>
      <c r="C6" s="13"/>
      <c r="D6" s="111" t="s">
        <v>133</v>
      </c>
      <c r="E6" s="111"/>
      <c r="F6" s="111"/>
      <c r="G6" s="111"/>
      <c r="H6" s="18"/>
      <c r="I6" s="18"/>
      <c r="J6" s="18"/>
      <c r="K6" s="18"/>
      <c r="L6" s="18"/>
      <c r="M6" s="18"/>
      <c r="N6" s="18"/>
    </row>
    <row r="7" spans="1:17" ht="15.6" x14ac:dyDescent="0.3">
      <c r="A7" s="37"/>
      <c r="B7" s="37"/>
      <c r="C7" s="37"/>
      <c r="D7" s="37"/>
      <c r="E7" s="37"/>
      <c r="F7" s="37"/>
      <c r="G7" s="37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50.4" customHeight="1" x14ac:dyDescent="0.3">
      <c r="A8" s="119" t="s">
        <v>0</v>
      </c>
      <c r="B8" s="119"/>
      <c r="C8" s="119" t="s">
        <v>86</v>
      </c>
      <c r="D8" s="119" t="s">
        <v>87</v>
      </c>
      <c r="E8" s="119" t="s">
        <v>88</v>
      </c>
      <c r="F8" s="123" t="s">
        <v>89</v>
      </c>
      <c r="G8" s="123" t="s">
        <v>90</v>
      </c>
    </row>
    <row r="9" spans="1:17" x14ac:dyDescent="0.3">
      <c r="A9" s="15" t="s">
        <v>11</v>
      </c>
      <c r="B9" s="15" t="s">
        <v>12</v>
      </c>
      <c r="C9" s="119"/>
      <c r="D9" s="119"/>
      <c r="E9" s="119"/>
      <c r="F9" s="123"/>
      <c r="G9" s="123"/>
    </row>
    <row r="10" spans="1:17" x14ac:dyDescent="0.3">
      <c r="A10" s="117" t="s">
        <v>42</v>
      </c>
      <c r="B10" s="116">
        <v>2</v>
      </c>
      <c r="C10" s="119" t="s">
        <v>157</v>
      </c>
      <c r="D10" s="44" t="s">
        <v>91</v>
      </c>
      <c r="E10" s="97">
        <f>E11+E18+E15+E14</f>
        <v>52097.99</v>
      </c>
      <c r="F10" s="97">
        <f>F11+F18+F15+F14</f>
        <v>16014.52</v>
      </c>
      <c r="G10" s="55">
        <f>F10/E10*100</f>
        <v>30.739228135288904</v>
      </c>
    </row>
    <row r="11" spans="1:17" x14ac:dyDescent="0.3">
      <c r="A11" s="117"/>
      <c r="B11" s="116"/>
      <c r="C11" s="119"/>
      <c r="D11" s="96" t="s">
        <v>96</v>
      </c>
      <c r="E11" s="61">
        <f>E13</f>
        <v>9479.89</v>
      </c>
      <c r="F11" s="61">
        <f>F13</f>
        <v>4168.25</v>
      </c>
      <c r="G11" s="55">
        <f>F11/E11*100</f>
        <v>43.969392049907761</v>
      </c>
    </row>
    <row r="12" spans="1:17" x14ac:dyDescent="0.3">
      <c r="A12" s="117"/>
      <c r="B12" s="116"/>
      <c r="C12" s="119"/>
      <c r="D12" s="46" t="s">
        <v>92</v>
      </c>
      <c r="E12" s="80"/>
      <c r="F12" s="80"/>
      <c r="G12" s="47"/>
    </row>
    <row r="13" spans="1:17" x14ac:dyDescent="0.3">
      <c r="A13" s="117"/>
      <c r="B13" s="116"/>
      <c r="C13" s="119"/>
      <c r="D13" s="45" t="s">
        <v>99</v>
      </c>
      <c r="E13" s="61">
        <v>9479.89</v>
      </c>
      <c r="F13" s="61">
        <v>4168.25</v>
      </c>
      <c r="G13" s="55">
        <f>F13/E13*100</f>
        <v>43.969392049907761</v>
      </c>
    </row>
    <row r="14" spans="1:17" ht="27" customHeight="1" x14ac:dyDescent="0.3">
      <c r="A14" s="117"/>
      <c r="B14" s="116"/>
      <c r="C14" s="119"/>
      <c r="D14" s="32" t="s">
        <v>97</v>
      </c>
      <c r="E14" s="81">
        <v>42618.1</v>
      </c>
      <c r="F14" s="61">
        <v>11846.27</v>
      </c>
      <c r="G14" s="55">
        <f>F14/E14*100</f>
        <v>27.796335359858844</v>
      </c>
    </row>
    <row r="15" spans="1:17" ht="24" x14ac:dyDescent="0.3">
      <c r="A15" s="117"/>
      <c r="B15" s="116"/>
      <c r="C15" s="119"/>
      <c r="D15" s="45" t="s">
        <v>98</v>
      </c>
      <c r="E15" s="81">
        <v>0</v>
      </c>
      <c r="F15" s="81">
        <v>0</v>
      </c>
      <c r="G15" s="36"/>
    </row>
    <row r="16" spans="1:17" ht="28.2" customHeight="1" x14ac:dyDescent="0.3">
      <c r="A16" s="117"/>
      <c r="B16" s="116"/>
      <c r="C16" s="119"/>
      <c r="D16" s="32" t="s">
        <v>100</v>
      </c>
      <c r="E16" s="61">
        <v>0</v>
      </c>
      <c r="F16" s="81">
        <v>0</v>
      </c>
      <c r="G16" s="36"/>
    </row>
    <row r="17" spans="1:7" ht="36" x14ac:dyDescent="0.3">
      <c r="A17" s="117"/>
      <c r="B17" s="116"/>
      <c r="C17" s="119"/>
      <c r="D17" s="32" t="s">
        <v>101</v>
      </c>
      <c r="E17" s="61">
        <v>0</v>
      </c>
      <c r="F17" s="81">
        <v>0</v>
      </c>
      <c r="G17" s="55"/>
    </row>
    <row r="18" spans="1:7" x14ac:dyDescent="0.3">
      <c r="A18" s="117"/>
      <c r="B18" s="116"/>
      <c r="C18" s="119"/>
      <c r="D18" s="45" t="s">
        <v>93</v>
      </c>
      <c r="E18" s="61">
        <v>0</v>
      </c>
      <c r="F18" s="81">
        <v>0</v>
      </c>
      <c r="G18" s="55"/>
    </row>
  </sheetData>
  <mergeCells count="13">
    <mergeCell ref="A1:G1"/>
    <mergeCell ref="A3:G3"/>
    <mergeCell ref="A4:G4"/>
    <mergeCell ref="D6:G6"/>
    <mergeCell ref="A10:A18"/>
    <mergeCell ref="B10:B18"/>
    <mergeCell ref="C10:C18"/>
    <mergeCell ref="A8:B8"/>
    <mergeCell ref="C8:C9"/>
    <mergeCell ref="D8:D9"/>
    <mergeCell ref="E8:E9"/>
    <mergeCell ref="F8:F9"/>
    <mergeCell ref="G8:G9"/>
  </mergeCells>
  <hyperlinks>
    <hyperlink ref="A1" r:id="rId1" display="consultantplus://offline/ref=81C534AC1618B38338B7138DDEB14344F59B417381706259B468524054C32ECBB30FCA5546109B5D4A4FB16DK3O"/>
    <hyperlink ref="A3" r:id="rId2" display="consultantplus://offline/ref=81C534AC1618B38338B7138DDEB14344F59B417381706259B468524054C32ECBB30FCA5546109B5D4A4FB36DK7O"/>
  </hyperlinks>
  <pageMargins left="0.59055118110236227" right="0.19685039370078741" top="0.59055118110236227" bottom="0.19685039370078741" header="0" footer="0"/>
  <pageSetup paperSize="9" orientation="landscape" horizontalDpi="0" verticalDpi="0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5" workbookViewId="0">
      <selection activeCell="C6" sqref="C6:E6"/>
    </sheetView>
  </sheetViews>
  <sheetFormatPr defaultRowHeight="14.4" x14ac:dyDescent="0.3"/>
  <cols>
    <col min="1" max="1" width="5.109375" customWidth="1"/>
    <col min="2" max="2" width="60.33203125" customWidth="1"/>
    <col min="3" max="3" width="19.33203125" customWidth="1"/>
    <col min="4" max="4" width="15.33203125" customWidth="1"/>
    <col min="5" max="5" width="34.6640625" customWidth="1"/>
  </cols>
  <sheetData>
    <row r="1" spans="1:11" ht="15.6" x14ac:dyDescent="0.3">
      <c r="A1" s="23" t="s">
        <v>106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4.4" customHeight="1" x14ac:dyDescent="0.3">
      <c r="A3" s="110" t="s">
        <v>107</v>
      </c>
      <c r="B3" s="110"/>
      <c r="C3" s="110"/>
      <c r="D3" s="110"/>
      <c r="E3" s="110"/>
    </row>
    <row r="4" spans="1:11" ht="15.6" x14ac:dyDescent="0.3">
      <c r="A4" s="127" t="s">
        <v>131</v>
      </c>
      <c r="B4" s="127"/>
      <c r="C4" s="127"/>
      <c r="D4" s="127"/>
      <c r="E4" s="127"/>
      <c r="F4" s="48"/>
      <c r="G4" s="48"/>
      <c r="H4" s="48"/>
    </row>
    <row r="5" spans="1:11" ht="15.6" x14ac:dyDescent="0.3">
      <c r="A5" s="37"/>
      <c r="B5" s="37"/>
      <c r="C5" s="37"/>
      <c r="D5" s="37"/>
      <c r="E5" s="37"/>
      <c r="F5" s="48"/>
      <c r="G5" s="48"/>
      <c r="H5" s="48"/>
    </row>
    <row r="6" spans="1:11" ht="30.6" customHeight="1" x14ac:dyDescent="0.3">
      <c r="A6" s="37"/>
      <c r="B6" s="13" t="s">
        <v>19</v>
      </c>
      <c r="C6" s="111" t="s">
        <v>133</v>
      </c>
      <c r="D6" s="111"/>
      <c r="E6" s="111"/>
      <c r="F6" s="43"/>
      <c r="H6" s="48"/>
    </row>
    <row r="8" spans="1:11" ht="37.200000000000003" customHeight="1" x14ac:dyDescent="0.3">
      <c r="A8" s="51" t="s">
        <v>1</v>
      </c>
      <c r="B8" s="51" t="s">
        <v>102</v>
      </c>
      <c r="C8" s="51" t="s">
        <v>103</v>
      </c>
      <c r="D8" s="51" t="s">
        <v>104</v>
      </c>
      <c r="E8" s="51" t="s">
        <v>105</v>
      </c>
    </row>
    <row r="9" spans="1:11" ht="93" customHeight="1" x14ac:dyDescent="0.3">
      <c r="A9" s="51">
        <v>1</v>
      </c>
      <c r="B9" s="53" t="s">
        <v>158</v>
      </c>
      <c r="C9" s="51" t="s">
        <v>159</v>
      </c>
      <c r="D9" s="65">
        <v>1643</v>
      </c>
      <c r="E9" s="58" t="s">
        <v>126</v>
      </c>
    </row>
  </sheetData>
  <mergeCells count="3">
    <mergeCell ref="A3:E3"/>
    <mergeCell ref="A4:E4"/>
    <mergeCell ref="C6:E6"/>
  </mergeCells>
  <hyperlinks>
    <hyperlink ref="A1" r:id="rId1" display="consultantplus://offline/ref=81C534AC1618B38338B7138DDEB14344F59B417381706259B468524054C32ECBB30FCA5546109B5D4A4FBD6DK2O"/>
  </hyperlinks>
  <pageMargins left="0.59055118110236227" right="0.19685039370078741" top="0.59055118110236227" bottom="0.19685039370078741" header="0" footer="0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10" workbookViewId="0">
      <selection activeCell="A14" sqref="A14:J14"/>
    </sheetView>
  </sheetViews>
  <sheetFormatPr defaultRowHeight="14.4" x14ac:dyDescent="0.3"/>
  <cols>
    <col min="1" max="1" width="7" customWidth="1"/>
    <col min="2" max="2" width="7.5546875" customWidth="1"/>
    <col min="3" max="3" width="24.44140625" customWidth="1"/>
    <col min="4" max="4" width="14.33203125" customWidth="1"/>
    <col min="5" max="5" width="13.6640625" customWidth="1"/>
    <col min="6" max="7" width="14.6640625" customWidth="1"/>
    <col min="8" max="8" width="13.5546875" customWidth="1"/>
    <col min="9" max="9" width="13.33203125" customWidth="1"/>
    <col min="10" max="10" width="14.6640625" customWidth="1"/>
  </cols>
  <sheetData>
    <row r="1" spans="1:10" ht="15.6" x14ac:dyDescent="0.3">
      <c r="A1" s="49" t="s">
        <v>121</v>
      </c>
    </row>
    <row r="3" spans="1:10" ht="15.6" x14ac:dyDescent="0.3">
      <c r="A3" s="110" t="s">
        <v>122</v>
      </c>
      <c r="B3" s="110"/>
      <c r="C3" s="110"/>
      <c r="D3" s="110"/>
      <c r="E3" s="110"/>
      <c r="F3" s="110"/>
      <c r="G3" s="110"/>
      <c r="H3" s="110"/>
      <c r="I3" s="110"/>
      <c r="J3" s="110"/>
    </row>
    <row r="4" spans="1:10" ht="14.4" customHeight="1" x14ac:dyDescent="0.3">
      <c r="A4" s="110" t="s">
        <v>129</v>
      </c>
      <c r="B4" s="110"/>
      <c r="C4" s="110"/>
      <c r="D4" s="110"/>
      <c r="E4" s="110"/>
      <c r="F4" s="110"/>
      <c r="G4" s="110"/>
      <c r="H4" s="110"/>
      <c r="I4" s="110"/>
      <c r="J4" s="110"/>
    </row>
    <row r="5" spans="1:10" ht="14.4" customHeigh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</row>
    <row r="6" spans="1:10" ht="30" customHeight="1" x14ac:dyDescent="0.3">
      <c r="A6" s="13" t="s">
        <v>19</v>
      </c>
      <c r="D6" s="111" t="s">
        <v>133</v>
      </c>
      <c r="E6" s="111"/>
      <c r="F6" s="111"/>
      <c r="G6" s="111"/>
      <c r="H6" s="111"/>
      <c r="I6" s="111"/>
      <c r="J6" s="111"/>
    </row>
    <row r="8" spans="1:10" ht="72" x14ac:dyDescent="0.3">
      <c r="A8" s="122" t="s">
        <v>21</v>
      </c>
      <c r="B8" s="122"/>
      <c r="C8" s="122" t="s">
        <v>108</v>
      </c>
      <c r="D8" s="122" t="s">
        <v>109</v>
      </c>
      <c r="E8" s="122" t="s">
        <v>110</v>
      </c>
      <c r="F8" s="19" t="s">
        <v>111</v>
      </c>
      <c r="G8" s="19" t="s">
        <v>112</v>
      </c>
      <c r="H8" s="19" t="s">
        <v>113</v>
      </c>
      <c r="I8" s="19" t="s">
        <v>114</v>
      </c>
      <c r="J8" s="19" t="s">
        <v>115</v>
      </c>
    </row>
    <row r="9" spans="1:10" x14ac:dyDescent="0.3">
      <c r="A9" s="19" t="s">
        <v>11</v>
      </c>
      <c r="B9" s="19" t="s">
        <v>12</v>
      </c>
      <c r="C9" s="122"/>
      <c r="D9" s="122"/>
      <c r="E9" s="122"/>
      <c r="F9" s="19" t="s">
        <v>116</v>
      </c>
      <c r="G9" s="19" t="s">
        <v>117</v>
      </c>
      <c r="H9" s="19" t="s">
        <v>118</v>
      </c>
      <c r="I9" s="19" t="s">
        <v>119</v>
      </c>
      <c r="J9" s="19" t="s">
        <v>120</v>
      </c>
    </row>
    <row r="10" spans="1:10" ht="132" x14ac:dyDescent="0.3">
      <c r="A10" s="54" t="s">
        <v>42</v>
      </c>
      <c r="B10" s="19"/>
      <c r="C10" s="84" t="s">
        <v>157</v>
      </c>
      <c r="D10" s="19" t="s">
        <v>123</v>
      </c>
      <c r="E10" s="95" t="s">
        <v>164</v>
      </c>
      <c r="F10" s="59">
        <f>G10*J10</f>
        <v>1</v>
      </c>
      <c r="G10" s="59">
        <f>('Форма 1'!K17+'Форма 1'!K18+'Форма 1'!K19+'Форма 1'!K20+'Форма 1'!K21+'Форма 1'!K22+'Форма 1'!K23+'Форма 1'!K24+'Форма 1'!K25)/9</f>
        <v>1</v>
      </c>
      <c r="H10" s="59">
        <v>0.56999999999999995</v>
      </c>
      <c r="I10" s="59">
        <f>'Форма 6'!F10/'Форма 6'!E10</f>
        <v>0.30739228135288904</v>
      </c>
      <c r="J10" s="59">
        <v>1</v>
      </c>
    </row>
    <row r="11" spans="1:10" x14ac:dyDescent="0.3">
      <c r="C11" s="85"/>
    </row>
    <row r="12" spans="1:10" x14ac:dyDescent="0.3">
      <c r="C12" s="85"/>
    </row>
    <row r="13" spans="1:10" x14ac:dyDescent="0.3">
      <c r="C13" s="85"/>
    </row>
    <row r="14" spans="1:10" ht="111" customHeight="1" x14ac:dyDescent="0.3">
      <c r="A14" s="135" t="s">
        <v>170</v>
      </c>
      <c r="B14" s="135"/>
      <c r="C14" s="135"/>
      <c r="D14" s="135"/>
      <c r="E14" s="135"/>
      <c r="F14" s="135"/>
      <c r="G14" s="135"/>
      <c r="H14" s="135"/>
      <c r="I14" s="135"/>
      <c r="J14" s="135"/>
    </row>
    <row r="15" spans="1:10" x14ac:dyDescent="0.3">
      <c r="C15" s="85"/>
    </row>
    <row r="16" spans="1:10" x14ac:dyDescent="0.3">
      <c r="C16" s="85"/>
    </row>
    <row r="17" spans="3:3" x14ac:dyDescent="0.3">
      <c r="C17" s="85"/>
    </row>
    <row r="18" spans="3:3" x14ac:dyDescent="0.3">
      <c r="C18" s="85"/>
    </row>
    <row r="19" spans="3:3" x14ac:dyDescent="0.3">
      <c r="C19" s="86"/>
    </row>
  </sheetData>
  <mergeCells count="8">
    <mergeCell ref="A3:J3"/>
    <mergeCell ref="A4:J4"/>
    <mergeCell ref="D6:J6"/>
    <mergeCell ref="A14:J14"/>
    <mergeCell ref="A8:B8"/>
    <mergeCell ref="C8:C9"/>
    <mergeCell ref="D8:D9"/>
    <mergeCell ref="E8:E9"/>
  </mergeCells>
  <pageMargins left="0.59055118110236227" right="0.19685039370078741" top="0.59055118110236227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'Форма 1'!_ftnref1</vt:lpstr>
    </vt:vector>
  </TitlesOfParts>
  <Company>Администрация МО "Город Можга"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Савина Е.Н.</dc:creator>
  <cp:lastModifiedBy>Савина Е.Н.</cp:lastModifiedBy>
  <cp:lastPrinted>2020-03-11T05:27:59Z</cp:lastPrinted>
  <dcterms:created xsi:type="dcterms:W3CDTF">2016-07-06T04:36:08Z</dcterms:created>
  <dcterms:modified xsi:type="dcterms:W3CDTF">2020-03-11T05:28:44Z</dcterms:modified>
</cp:coreProperties>
</file>