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480" yWindow="1260" windowWidth="15480" windowHeight="10500"/>
  </bookViews>
  <sheets>
    <sheet name="лист1" sheetId="3" r:id="rId1"/>
  </sheets>
  <definedNames>
    <definedName name="_xlnm.Print_Titles" localSheetId="0">лист1!$22:$22</definedName>
  </definedNames>
  <calcPr calcId="145621"/>
</workbook>
</file>

<file path=xl/calcChain.xml><?xml version="1.0" encoding="utf-8"?>
<calcChain xmlns="http://schemas.openxmlformats.org/spreadsheetml/2006/main">
  <c r="C107" i="3" l="1"/>
  <c r="C111" i="3" l="1"/>
  <c r="C54" i="3" l="1"/>
  <c r="C67" i="3" l="1"/>
  <c r="C48" i="3" l="1"/>
  <c r="C64" i="3" l="1"/>
  <c r="C84" i="3" l="1"/>
  <c r="C63" i="3" s="1"/>
  <c r="C46" i="3"/>
  <c r="C44" i="3"/>
  <c r="C38" i="3"/>
  <c r="C34" i="3"/>
  <c r="C32" i="3" s="1"/>
  <c r="C28" i="3"/>
  <c r="C26" i="3"/>
  <c r="C24" i="3"/>
  <c r="C23" i="3" l="1"/>
  <c r="C114" i="3" s="1"/>
</calcChain>
</file>

<file path=xl/sharedStrings.xml><?xml version="1.0" encoding="utf-8"?>
<sst xmlns="http://schemas.openxmlformats.org/spreadsheetml/2006/main" count="203" uniqueCount="201">
  <si>
    <t>Приложение 1</t>
  </si>
  <si>
    <t>Код</t>
  </si>
  <si>
    <t xml:space="preserve">Наименование </t>
  </si>
  <si>
    <t>1 00 00000 00 0000 000</t>
  </si>
  <si>
    <t>НАЛОГОВЫЕ И НЕНАЛОГОВЫЕ ДОХОДЫ</t>
  </si>
  <si>
    <t>1 01 00000 00 0000 000</t>
  </si>
  <si>
    <t>НАЛОГИ НА ПРИБЫЛЬ, ДОХОДЫ</t>
  </si>
  <si>
    <t>1 01 02000 01 0000 110</t>
  </si>
  <si>
    <t>Налог на доходы физических лиц</t>
  </si>
  <si>
    <t>1 03 00000 00 0000 000</t>
  </si>
  <si>
    <t>НАЛОГИ НА ТОВАРЫ (РАБОТЫ, УСЛУГИ), РЕАЛИЗУЕМЫЕ НА ТЕРРИТОРИИ РОССИЙСКОЙ ФЕДЕРАЦИИ</t>
  </si>
  <si>
    <t>1 03 02000 01 0000 110</t>
  </si>
  <si>
    <t>Акцизы по подакцизным товарам (продукции), производимым на территории Российской Федерации</t>
  </si>
  <si>
    <t>1 05 00000 00 0000 000</t>
  </si>
  <si>
    <t>НАЛОГИ НА СОВОКУПНЫЙ ДОХОД</t>
  </si>
  <si>
    <t>1 06 00000 00 0000 000</t>
  </si>
  <si>
    <t>НАЛОГИ НА ИМУЩЕСТВО</t>
  </si>
  <si>
    <t>1 11 00000 00 0000 000</t>
  </si>
  <si>
    <t>ДОХОДЫ ОТ ИСПОЛЬЗОВАНИЯ ИМУЩЕСТВА, НАХОДЯЩЕГОСЯ В ГОСУДАРСТВЕННОЙ И МУНИЦИПАЛЬНОЙ СОБСТВЕННОСТИ</t>
  </si>
  <si>
    <t>1 12 00000 00 0000 000</t>
  </si>
  <si>
    <t>ПЛАТЕЖИ ПРИ ПОЛЬЗОВАНИИ ПРИРОДНЫМИ РЕСУРСАМИ</t>
  </si>
  <si>
    <t>1 12 01000 01 0000 120</t>
  </si>
  <si>
    <t>Плата за негативное воздействие на окружающую среду</t>
  </si>
  <si>
    <t>1 14 00000 00 0000 000</t>
  </si>
  <si>
    <t>ДОХОДЫ ОТ ПРОДАЖИ МАТЕРИАЛЬНЫХ И НЕМАТЕРИАЛЬНЫХ АКТИВОВ</t>
  </si>
  <si>
    <t>2 00 00000 00 0000 000</t>
  </si>
  <si>
    <t>БЕЗВОЗМЕЗДНЫЕ ПОСТУПЛЕНИЯ</t>
  </si>
  <si>
    <t>ИТОГО ДОХОДОВ</t>
  </si>
  <si>
    <t>Сумма</t>
  </si>
  <si>
    <t>1 13 00000 00 0000 000</t>
  </si>
  <si>
    <t>1 16 00000 00 0000 000</t>
  </si>
  <si>
    <t>ГОСУДАРСТВЕННАЯ ПОШЛИНА</t>
  </si>
  <si>
    <t>1 08 00000 00 0000 000</t>
  </si>
  <si>
    <t>ШТРАФЫ, САНКЦИИ, ВОЗМЕЩЕНИЕ УЩЕРБА</t>
  </si>
  <si>
    <t>к решению городской Думы</t>
  </si>
  <si>
    <t>1 05 02000 02 0000 110</t>
  </si>
  <si>
    <t>Единый налог на вмененный доход для отдельных видов деятельности</t>
  </si>
  <si>
    <t>1 05 03000 01 0000 110</t>
  </si>
  <si>
    <t>Единый сельскохозяйственный налог</t>
  </si>
  <si>
    <t>1 05 04000 02 0000 110</t>
  </si>
  <si>
    <t>Налог, взимаемый в связи с применением патентной системы налогообложения</t>
  </si>
  <si>
    <t>1 06 01020 04 0000 110</t>
  </si>
  <si>
    <t>Налог на имущество физических лиц, взимаемый по ставкам, применяемым к объектам налогообложения, расположенным в границах городских округов</t>
  </si>
  <si>
    <t>Земельный налог</t>
  </si>
  <si>
    <t>1 06 06000 00 0000 110</t>
  </si>
  <si>
    <t>1 06 06032 04 0000 110</t>
  </si>
  <si>
    <t>Земельный налог с организаций, обладающих земельным участком, расположенным в границах городских округов</t>
  </si>
  <si>
    <t>1 06 06042 04 0000 110</t>
  </si>
  <si>
    <t>Земельный налог с физических лиц, обладающих земельным участком, расположенным в границах городских округов</t>
  </si>
  <si>
    <t>1 11 05012 04 0000 120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</si>
  <si>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округов, а также средства от продажи права на заключение договоров аренды указанных земельных участков</t>
  </si>
  <si>
    <t>1 11 05024 04 0000 120</t>
  </si>
  <si>
    <t>1 11 05074 04 0000 120</t>
  </si>
  <si>
    <t>Доходы от сдачи в аренду имущества, составляющего казну городских округов (за исключением земельных участков)</t>
  </si>
  <si>
    <t>1 11 07014 04 0000 120</t>
  </si>
  <si>
    <t>Доходы от перечисления части прибыли, остающейся после уплаты налогов и иных обязательных платежей муниципальных унитарных  предприятий, созданных городскими округами</t>
  </si>
  <si>
    <t>1 11 09044 04 0000 120</t>
  </si>
  <si>
    <t>Прочие поступления от использования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</si>
  <si>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1 14 06012 04 0000 430</t>
  </si>
  <si>
    <t>Доходы от продажи земельных участков, государственная собственность на которые не разграничена и которые расположены в границах городских округов</t>
  </si>
  <si>
    <t>Дотации бюджетам городских округов на выравнивание бюджетной обеспеченности</t>
  </si>
  <si>
    <t>Субвенции бюджетам городских округов на государственную регистрацию актов гражданского состояния</t>
  </si>
  <si>
    <t>Субвенции бюджетам городских округов на выплату единовременного пособия при всех формах устройства детей, лишенных родительского попечения, в семью</t>
  </si>
  <si>
    <t>Субвенции бюджетам городских округов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</si>
  <si>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Субвенции бюджетам городских округов на содержание ребёнка в семье опекуна  и  приёмной семье, а также вознаграждение, причитающееся приёмному родителю</t>
  </si>
  <si>
    <t>Субвенции бюджетам городских округов на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t>
  </si>
  <si>
    <t>Субвенции бюджетам городских округов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t>
  </si>
  <si>
    <t>Субвенции бюджетам городских округов на организацию социальной поддержки детей-сирот и детей, оставшихся без попечения родителей</t>
  </si>
  <si>
    <t>1 14 02043 04 0000 410</t>
  </si>
  <si>
    <t>Доходы от реализации иного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</si>
  <si>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Дотации бюджетам бюджетной системы Российской Федерации</t>
  </si>
  <si>
    <t>Субвенции бюджетам бюджетной системы Российской Федерации</t>
  </si>
  <si>
    <t>Прочие доходы от компенсации затрат бюджетов городских округов</t>
  </si>
  <si>
    <t>1 13 02994 04 0000 130</t>
  </si>
  <si>
    <t>Субвенции бюджетам городских округов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</si>
  <si>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Субвенции бюджетам городских округов на осуществление отдельных государственных полномочий Удмуртской Республики по организации предоставления общедоступного и бесплатного дошкольного, начального общего, основного общего, среднего общего образования по адаптированным основным общеобразовательным программам для обучающихся с ограниченными возможностями здоровья в общеобразовательных организациях</t>
  </si>
  <si>
    <t>Субвенции бюджетам городских округов на осуществление отдельных государственных полномочий по предоставлению мер социальной поддержки многодетным семьям</t>
  </si>
  <si>
    <t>Субвенции бюджетам городских округов на осуществление отдельных государственных полномочий по созданию и организации деятельности комиссий по делам несовершеннолетних и защите их прав</t>
  </si>
  <si>
    <t>Субвенции бюджетам городских округов на осуществление отдельных государственных полномочий Удмуртской Республики в области архивного дела</t>
  </si>
  <si>
    <t>Субвенции бюджетам городских округов на осуществление отдельных государственных полномочий Удмуртской Республики по социальной поддержке детей-сирот и детей, оставшихся без попечения родителей, обучающихся и воспитывающихся в организациях для детей-сирот и детей, оставшихся без попечения родителей</t>
  </si>
  <si>
    <t>Субвенции бюджетам городских округов на осуществление отдельных государственных полномочий по организации и осуществлению деятельности по опеке и попечительству в отношении несовершеннолетних</t>
  </si>
  <si>
    <t>Субвенции бюджетам городских округов на осуществление отдельных государственных полномочий Удмуртской Республики по государственному жилищному надзору и лицензионному контролю в соответствии с Законом Удмуртской Республики от 30 июня 2014 № 40-РЗ «О наделении органов местного самоуправления отдельными государственными полномочиями Удмуртской Республики по государственному жилищному надзору и лицензионному контролю и внесении изменения в статью 35 Закона Удмуртской Республики «Об установлении административной ответственности за отдельные виды правонарушений»</t>
  </si>
  <si>
    <t>Субвенции бюджетам городских округов на осуществление отдельных государственных полномочий по созданию и организации деятельности административных комиссий</t>
  </si>
  <si>
    <t>Субвенции бюджетам городских округов на осуществление отдельных государственных полномочий по предоставлению безвозмездных субсидий многодетным семьям, признанным нуждающимися в улучшении жилищных условий, на строительство, реконструкцию, капитальный ремонт и приобретение жилых помещений</t>
  </si>
  <si>
    <t>Субвенции бюджетам городских округов на обеспечение осуществления передаваемых в соответствии с Законом Удмуртской Республики от 14 марта 2013 года № 8-РЗ «Об обеспечении жилыми помещениями детей-сирот и детей, оставшихся без попечения родителей, а также лиц из числа детей-сирот и детей, оставшихся без попечения родителей» отдельных государственных полномочий, за исключением расходов на осуществление деятельности специалистов</t>
  </si>
  <si>
    <t>Субвенции бюджетам городских округов на осуществление отдельных государственных полномочий Удмуртской Республики по предоставлению мер социальной поддержки по освобождению родителей (законных представителей), если один или оба из которых являются инвалидами первой или второй группы и не имеют других доходов, кроме пенсии, от платы за присмотр и уход за детьми в муниципальных образовательных организациях, находящихся на территории Удмуртской Республики, реализующих образовательную программу дошкольного образования</t>
  </si>
  <si>
    <t>Субвенции бюджетам городских округов на осуществление деятельности специалистов, осуществляющих государственные полномочия, передаваемые в соответствии с Законом Удмуртской Республики от 14 марта 2013 года № 8-РЗ «Об обеспечении жилыми помещениями детей-сирот и детей, оставшихся без попечения родителей, а также лиц из числа детей-сирот и детей, оставшихся без попечения родителей»</t>
  </si>
  <si>
    <t>Субвенции бюджетам городских округов на осуществление отдельных государственных полномочий по учету (регистрации) многодетных семей</t>
  </si>
  <si>
    <t xml:space="preserve">Прогнозируемый общий объём доходов на 2019 год согласно классификации доходов бюджетов Российской Федерации </t>
  </si>
  <si>
    <t>Доходы, получаемые в виде арендной платы, а также средства от продажи права на заключение договоров аренды за земли, находящиеся в собственности городских округов (за исключением земельных участков муниципальных бюджетных и автономных учреждений)</t>
  </si>
  <si>
    <t>ДОХОДЫ ОТ ОКАЗАНИЯ ПЛАТНЫХ УСЛУГ И КОМПЕНСАЦИИ ЗАТРАТ ГОСУДАРСТВА</t>
  </si>
  <si>
    <t>2 02 10000 00 0000 150</t>
  </si>
  <si>
    <t>2 02 15001 04 0000 150</t>
  </si>
  <si>
    <t>2 02 30000 00 0000 150</t>
  </si>
  <si>
    <t>2 02 30024 04 0202 150</t>
  </si>
  <si>
    <t>2 02 30024 04 0205 150</t>
  </si>
  <si>
    <t>2 02 30024 04 0206 150</t>
  </si>
  <si>
    <t>2 02 30024 04 0207 150</t>
  </si>
  <si>
    <t>2 02 30024 04 0208 150</t>
  </si>
  <si>
    <t>2 02 30024 04 0209 150</t>
  </si>
  <si>
    <t>2 02 30024 04 0211 150</t>
  </si>
  <si>
    <t>2 02 30024 04 0213 150</t>
  </si>
  <si>
    <t>2 02 30024 04 0214 150</t>
  </si>
  <si>
    <t>2 02 30024 04 0215 150</t>
  </si>
  <si>
    <t>2 02 30024 04 0216 150</t>
  </si>
  <si>
    <t>2 02 30024 04 0217 150</t>
  </si>
  <si>
    <t>2 02 30024 04 0218 150</t>
  </si>
  <si>
    <t>2 02 30024 04 0220 150</t>
  </si>
  <si>
    <t>2 02 30024 04 0222 150</t>
  </si>
  <si>
    <t>2 02 30024 04 0223 150</t>
  </si>
  <si>
    <t>2 02 30024 04 0224 150</t>
  </si>
  <si>
    <t>2 02 30027 04 0000 150</t>
  </si>
  <si>
    <t>2 02 30029 04 0000 150</t>
  </si>
  <si>
    <t>2 02 35120 04 0000 150</t>
  </si>
  <si>
    <t>2 02 35260 04 0000 150</t>
  </si>
  <si>
    <t>2 02 35930 04 0000 150</t>
  </si>
  <si>
    <t>Субвенции бюджетам городских округов на осуществление отдельных государственных полномочий Удмуртской Республики по отлову и содержанию безнадзорных животных</t>
  </si>
  <si>
    <r>
      <t xml:space="preserve">муниципального образования </t>
    </r>
    <r>
      <rPr>
        <sz val="10"/>
        <rFont val="Calibri"/>
        <family val="2"/>
        <charset val="204"/>
      </rPr>
      <t>«</t>
    </r>
    <r>
      <rPr>
        <sz val="10"/>
        <rFont val="Times New Roman"/>
        <family val="1"/>
        <charset val="204"/>
      </rPr>
      <t>Город Можга</t>
    </r>
    <r>
      <rPr>
        <sz val="10"/>
        <rFont val="Calibri"/>
        <family val="2"/>
        <charset val="204"/>
      </rPr>
      <t>»</t>
    </r>
  </si>
  <si>
    <r>
      <rPr>
        <sz val="10"/>
        <rFont val="Calibri"/>
        <family val="2"/>
        <charset val="204"/>
      </rPr>
      <t>«</t>
    </r>
    <r>
      <rPr>
        <sz val="10"/>
        <rFont val="Times New Roman"/>
        <family val="1"/>
        <charset val="204"/>
      </rPr>
      <t xml:space="preserve">О бюджете муниципального образования  </t>
    </r>
    <r>
      <rPr>
        <sz val="10"/>
        <rFont val="Calibri"/>
        <family val="2"/>
        <charset val="204"/>
      </rPr>
      <t>«</t>
    </r>
    <r>
      <rPr>
        <sz val="10"/>
        <rFont val="Times New Roman"/>
        <family val="1"/>
        <charset val="204"/>
      </rPr>
      <t>Город Можга</t>
    </r>
    <r>
      <rPr>
        <sz val="10"/>
        <rFont val="Calibri"/>
        <family val="2"/>
        <charset val="204"/>
      </rPr>
      <t>»</t>
    </r>
    <r>
      <rPr>
        <sz val="10"/>
        <rFont val="Times New Roman"/>
        <family val="1"/>
        <charset val="204"/>
      </rPr>
      <t xml:space="preserve"> </t>
    </r>
  </si>
  <si>
    <r>
      <t>на 2019 год и на плановый период 2020 и 2021 годов</t>
    </r>
    <r>
      <rPr>
        <sz val="10"/>
        <rFont val="Calibri"/>
        <family val="2"/>
        <charset val="204"/>
      </rPr>
      <t>»</t>
    </r>
  </si>
  <si>
    <t xml:space="preserve"> тыс. руб.</t>
  </si>
  <si>
    <t>к  решению городской Думы</t>
  </si>
  <si>
    <t>муниципального образования  «Город Можга»</t>
  </si>
  <si>
    <t>"О внесении изменений в решение городской Думы</t>
  </si>
  <si>
    <t xml:space="preserve"> от 19 декабря 2018 года № 275</t>
  </si>
  <si>
    <t>«О бюджете муниципального образования  Город Можга»</t>
  </si>
  <si>
    <t>на 2019 год и на плановый период 2020 и 2021 годов»</t>
  </si>
  <si>
    <t xml:space="preserve"> от 19  декабря 2018 года  № 275</t>
  </si>
  <si>
    <t>2 02 20000 00 0000 150</t>
  </si>
  <si>
    <t xml:space="preserve">Субсидии бюджетам бюджетной системы Российской Федерации (межбюджетные субсидии)
</t>
  </si>
  <si>
    <t>2 02 29999 04 0119 150</t>
  </si>
  <si>
    <t>2 02 29999 04 0109 150</t>
  </si>
  <si>
    <t>2 02 29999 04 0103 150</t>
  </si>
  <si>
    <t>2 02 29999 04 0102 150</t>
  </si>
  <si>
    <t>2 02 25555 04 0000 150</t>
  </si>
  <si>
    <t>2 02 25497 04 0000 150</t>
  </si>
  <si>
    <t>2 02 29999 04 0106 150</t>
  </si>
  <si>
    <t>2 02 25519 04 0000 150</t>
  </si>
  <si>
    <t>2 02 25467 04 0000 150</t>
  </si>
  <si>
    <t>2 02 40000 00 0000 150</t>
  </si>
  <si>
    <t>2 02 49999 04 0000 150</t>
  </si>
  <si>
    <t>Иные межбюджетные трансферты</t>
  </si>
  <si>
    <t>Субсидии бюджетам городских округов на осуществление капитального ремонта объектов муниципальной собственности, включая работы по разработке проектно-сметной документации на выполнение работ по капитальному ремонту таких объектов</t>
  </si>
  <si>
    <t>Субсидии бюджетам городских округов на реализацию мероприятий в области поддержки и развития коммунального хозяйства, направленных на повышение надежности, устойчивости и экономичности жилищно-коммунального хозяйства в Удмуртской Республике</t>
  </si>
  <si>
    <t>Субсидии бюджетам городских округов на капитальный ремонт и ремонт автомобильных дорог местного значения и искусственных сооружений на них, в том числе на проектирование, включая капитальный ремонт и ремонт автомобильных дорог местного значения - подъездных автодорог к садовым некоммерческим товариществам</t>
  </si>
  <si>
    <t>Субсидии бюджетам городских округов на расходы по присмотру и уходу за детьми-инвалидами, детьми-сиротами и детьми, оставшимися без попечения родителей, а также за детьми с туберкулезной интоксикацией, обучающимися в муниципальных образовательных организациях, находящихся на территории Удмуртской Республики, реализующих образовательную программу дошкольного образования</t>
  </si>
  <si>
    <t>Субсидии бюджетам городских округов на организацию питания обучающихся муниципальных общеобразовательных организаций, находящихся на территории Удмуртской Республики</t>
  </si>
  <si>
    <t xml:space="preserve">Субсидии бюджетам городских округов на поддержку государственных программ субъектов Российской Федерации и муниципальных программ формирования современной городской среды
</t>
  </si>
  <si>
    <t>Субсидии бюджетам городских округов на реализацию мероприятий по обеспечению жильем молодых семей</t>
  </si>
  <si>
    <t>Субсидия бюджетам городских округов на поддержку отрасли культуры</t>
  </si>
  <si>
    <t>Субсидии бюджетам городских округов на обеспечение развития и укрепления материально-технической базы домов культуры в населенных пунктах с числом жителей до 50 тысяч человек</t>
  </si>
  <si>
    <t>Прочие межбюджетные трансферты, передаваемые бюджетам городских округов</t>
  </si>
  <si>
    <t xml:space="preserve">Прочие  безвозмездные поступления
</t>
  </si>
  <si>
    <t>2 07 04010 04 0000 180</t>
  </si>
  <si>
    <t>Безвозмездные поступления от физических и юридических лиц на финансовое обеспечение дорожной деятельности, в том числе добровольных пожертвований, в отношении автомобильных дорог общего пользования местного значения городских округов</t>
  </si>
  <si>
    <t>2 07 00000 00 0000 180</t>
  </si>
  <si>
    <t>2 02 15002 04 0000 150</t>
  </si>
  <si>
    <t>Дотации бюджетам городских округов  на  поддержку мер по обеспечению сбалансированности бюджетов</t>
  </si>
  <si>
    <t>Доходы от продажи земельных участков, находящихся в собственности городских округов (за исключением земельных участков муниципальных бюджетных и автономных учреждений)</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</si>
  <si>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городских округов</t>
  </si>
  <si>
    <t>1 14 06024 04 0000 430</t>
  </si>
  <si>
    <t>1 14 06312 04 0000 430</t>
  </si>
  <si>
    <t>2 02 45393 04 0000 150</t>
  </si>
  <si>
    <t>Межбюджетные трансферты, передаваемые бюджетам городских округов на финансовое обеспечение дорожной деятельности в рамках реализации национального проекта "Безопасные и качественные автомобильные дороги"</t>
  </si>
  <si>
    <t>2 02 29999 04 0117 150</t>
  </si>
  <si>
    <t>2 02 29999 04 0101 150</t>
  </si>
  <si>
    <t>2 02 29999 04 0107 150</t>
  </si>
  <si>
    <t>2 02 29999 04 0128 150</t>
  </si>
  <si>
    <t>2 02 20077 04 0000 150</t>
  </si>
  <si>
    <t>Субсидии бюджетам городских округов на реализацию мероприятий по организации отдыха детей в каникулярное время</t>
  </si>
  <si>
    <t>Субсидии бюджетам городских округов на реализацию мероприятий муниципальных программ в области энергосбережения и повышения энергетической эффективности</t>
  </si>
  <si>
    <t>Прочие субсидии бюджетам городских округов</t>
  </si>
  <si>
    <t>Субсидии бюджетам городских округов на мероприятия по обеспечению Удмуртской Республики документами территориального планирования и градостроительного зонирования, документацией по планировке территории</t>
  </si>
  <si>
    <t>Субсидии бюджетам городских округов на софинансирование капитальных вложений в объекты муниципальной собственности</t>
  </si>
  <si>
    <t>1 17 00000 00 0000 000</t>
  </si>
  <si>
    <t xml:space="preserve">ПРОЧИЕ НЕНАЛОГОВЫЕ ДОХОДЫ
</t>
  </si>
  <si>
    <t>Субсидии бюджетам городских округов на построение и развитие аппаратно-программного комплекса «Безопасный город»</t>
  </si>
  <si>
    <t>2 02 29999 04 0127 150</t>
  </si>
  <si>
    <t>Прочие неналоговые доходы бюджетов городских округов (добровольные пожертвования физических лиц - населения (жителей) на реализацию проекта развития общественной инфраструктуры, основанного на  местной инициативе) («Щебенение улицы Районная от дома №9 до улицы Дружбы дом №4»)</t>
  </si>
  <si>
    <t>Прочие неналоговые доходы бюджетов городских округов (добровольные пожертвования физических лиц - населения (жителей) на реализацию проекта развития общественной инфраструктуры, основанного на  местной инициативе) («Обустройство площадки для игры в мини-футбол (20*30м.)»)</t>
  </si>
  <si>
    <t>Прочие неналоговые доходы бюджетов городских округов (добровольные пожертвования физических лиц - населения (жителей) на реализацию проекта развития общественной инфраструктуры, основанного на  местной инициативе) («Обустройство игровой площадки в рамках проекта «Сквер Верхушка»)</t>
  </si>
  <si>
    <t>Прочие неналоговые доходы бюджетов городских округов (добровольные пожертвования физических лиц - населения (жителей) на реализацию проекта развития общественной инфраструктуры, основанного на  местной инициативе) («Обустройство детской игровой площадки»)</t>
  </si>
  <si>
    <t>Прочие неналоговые доходы бюджетов городских округов (добровольные пожертвования юридических лиц (индивидуальных предпринимателей, крестьянских (фермерских) хозяйств) на реализацию проекта развития общественной инфраструктуры, основанного на  местной инициативе) («Щебенение улицы Районная от дома №9 до улицы Дружбы дом №4»)</t>
  </si>
  <si>
    <t>Прочие неналоговые доходы бюджетов городских округов (добровольные пожертвования юридических лиц (индивидуальных предпринимателей, крестьянских (фермерских) хозяйств) на реализацию проекта развития общественной инфраструктуры, основанного на  местной инициативе) («Обустройство площадки для игры в мини-футбол (20*30м.)»)</t>
  </si>
  <si>
    <t>Прочие неналоговые доходы бюджетов городских округов (добровольные пожертвования юридических лиц (индивидуальных предпринимателей, крестьянских (фермерских) хозяйств) на реализацию проекта развития общественной инфраструктуры, основанного на  местной инициативе) («Обустройство игровой площадки в рамках проекта «Сквер Верхушка»)</t>
  </si>
  <si>
    <t>Прочие неналоговые доходы бюджетов городских округов (добровольные пожертвования юридических лиц (индивидуальных предпринимателей, крестьянских (фермерских) хозяйств) на реализацию проекта развития общественной инфраструктуры, основанного на  местной инициативе) («Обустройство детской игровой площадки»)</t>
  </si>
  <si>
    <t>1 17 05040 04 0301 180</t>
  </si>
  <si>
    <t>1 17 05040 04 0302 180</t>
  </si>
  <si>
    <t>1 17 05040 04 0303 180</t>
  </si>
  <si>
    <t>1 17 05040 04 0304 180</t>
  </si>
  <si>
    <t>1 17 05040 04 0401 180</t>
  </si>
  <si>
    <t>1 17 05040 04 0402 180</t>
  </si>
  <si>
    <t>1 17 05040 04 0403 180</t>
  </si>
  <si>
    <t>1 17 05040 04 0404 180</t>
  </si>
  <si>
    <t>Прочие безвозмездные поступления в бюджеты городских округов</t>
  </si>
  <si>
    <t>2 07 04050 04 0000 150</t>
  </si>
  <si>
    <t>2 02 29999 04 0121 150</t>
  </si>
  <si>
    <t>Субсидии бюджетам городских округов в рамках реализации государственной программы Удмуртской Республики «Обеспечение общественного порядка и противодействие преступности в Удмуртской Республике»</t>
  </si>
  <si>
    <t>2 02 45160 04 0000 150</t>
  </si>
  <si>
    <t>Межбюджетные трансферты, передаваемые бюджетам городских округов для компенсации дополнительных расходов, возникших в результате решений, принятых органами власти другого уровня</t>
  </si>
  <si>
    <t xml:space="preserve"> от 26 декабря 2019 года №  382</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</si>
</sst>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
    <numFmt numFmtId="165" formatCode="000000"/>
    <numFmt numFmtId="166" formatCode="0.0"/>
  </numFmts>
  <fonts count="15" x14ac:knownFonts="1">
    <font>
      <sz val="10"/>
      <name val="Arial Cyr"/>
      <charset val="204"/>
    </font>
    <font>
      <sz val="11"/>
      <color theme="1"/>
      <name val="Calibri"/>
      <family val="2"/>
      <charset val="204"/>
      <scheme val="minor"/>
    </font>
    <font>
      <sz val="10"/>
      <name val="Arial Cyr"/>
    </font>
    <font>
      <sz val="12"/>
      <name val="Times New Roman"/>
      <family val="1"/>
      <charset val="204"/>
    </font>
    <font>
      <sz val="10"/>
      <name val="Times New Roman"/>
      <family val="1"/>
      <charset val="204"/>
    </font>
    <font>
      <b/>
      <sz val="12"/>
      <name val="Times New Roman"/>
      <family val="1"/>
      <charset val="204"/>
    </font>
    <font>
      <b/>
      <sz val="16"/>
      <name val="Times New Roman"/>
      <family val="1"/>
      <charset val="204"/>
    </font>
    <font>
      <b/>
      <sz val="11"/>
      <name val="Times New Roman"/>
      <family val="1"/>
      <charset val="204"/>
    </font>
    <font>
      <sz val="11"/>
      <name val="Times New Roman"/>
      <family val="1"/>
      <charset val="204"/>
    </font>
    <font>
      <sz val="11"/>
      <color theme="1"/>
      <name val="Times New Roman"/>
      <family val="1"/>
      <charset val="204"/>
    </font>
    <font>
      <sz val="11"/>
      <color indexed="8"/>
      <name val="Times New Roman"/>
      <family val="1"/>
      <charset val="204"/>
    </font>
    <font>
      <sz val="10"/>
      <name val="Calibri"/>
      <family val="2"/>
      <charset val="204"/>
    </font>
    <font>
      <i/>
      <sz val="10"/>
      <name val="Times New Roman"/>
      <family val="1"/>
      <charset val="204"/>
    </font>
    <font>
      <b/>
      <sz val="11"/>
      <color indexed="8"/>
      <name val="Times New Roman"/>
      <family val="1"/>
      <charset val="204"/>
    </font>
    <font>
      <sz val="10"/>
      <color theme="0"/>
      <name val="Times New Roman"/>
      <family val="1"/>
      <charset val="204"/>
    </font>
  </fonts>
  <fills count="3">
    <fill>
      <patternFill patternType="none"/>
    </fill>
    <fill>
      <patternFill patternType="gray125"/>
    </fill>
    <fill>
      <patternFill patternType="solid">
        <fgColor theme="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s>
  <cellStyleXfs count="3">
    <xf numFmtId="0" fontId="0" fillId="0" borderId="0"/>
    <xf numFmtId="0" fontId="2" fillId="0" borderId="0"/>
    <xf numFmtId="0" fontId="1" fillId="0" borderId="0"/>
  </cellStyleXfs>
  <cellXfs count="64">
    <xf numFmtId="0" fontId="0" fillId="0" borderId="0" xfId="0"/>
    <xf numFmtId="0" fontId="4" fillId="2" borderId="0" xfId="0" applyFont="1" applyFill="1"/>
    <xf numFmtId="49" fontId="3" fillId="2" borderId="0" xfId="0" applyNumberFormat="1" applyFont="1" applyFill="1" applyAlignment="1">
      <alignment horizontal="center"/>
    </xf>
    <xf numFmtId="49" fontId="6" fillId="2" borderId="0" xfId="0" applyNumberFormat="1" applyFont="1" applyFill="1" applyAlignment="1">
      <alignment horizontal="center"/>
    </xf>
    <xf numFmtId="49" fontId="5" fillId="2" borderId="0" xfId="0" applyNumberFormat="1" applyFont="1" applyFill="1" applyAlignment="1">
      <alignment horizontal="center"/>
    </xf>
    <xf numFmtId="0" fontId="3" fillId="2" borderId="0" xfId="0" applyFont="1" applyFill="1" applyAlignment="1">
      <alignment horizontal="center"/>
    </xf>
    <xf numFmtId="49" fontId="3" fillId="2" borderId="0" xfId="0" applyNumberFormat="1" applyFont="1" applyFill="1" applyAlignment="1">
      <alignment horizontal="left" wrapText="1"/>
    </xf>
    <xf numFmtId="49" fontId="4" fillId="2" borderId="0" xfId="0" applyNumberFormat="1" applyFont="1" applyFill="1" applyAlignment="1">
      <alignment horizontal="center"/>
    </xf>
    <xf numFmtId="49" fontId="7" fillId="2" borderId="2" xfId="0" applyNumberFormat="1" applyFont="1" applyFill="1" applyBorder="1" applyAlignment="1">
      <alignment horizontal="center" wrapText="1"/>
    </xf>
    <xf numFmtId="49" fontId="7" fillId="2" borderId="2" xfId="0" applyNumberFormat="1" applyFont="1" applyFill="1" applyBorder="1" applyAlignment="1">
      <alignment wrapText="1"/>
    </xf>
    <xf numFmtId="0" fontId="8" fillId="2" borderId="0" xfId="0" applyFont="1" applyFill="1" applyAlignment="1">
      <alignment horizontal="right"/>
    </xf>
    <xf numFmtId="0" fontId="8" fillId="2" borderId="0" xfId="0" applyFont="1" applyFill="1"/>
    <xf numFmtId="49" fontId="7" fillId="2" borderId="1" xfId="0" applyNumberFormat="1" applyFont="1" applyFill="1" applyBorder="1" applyAlignment="1">
      <alignment horizontal="center" vertical="center" wrapText="1"/>
    </xf>
    <xf numFmtId="0" fontId="7" fillId="2" borderId="1" xfId="0" applyFont="1" applyFill="1" applyBorder="1" applyAlignment="1">
      <alignment horizontal="center" vertical="center" wrapText="1"/>
    </xf>
    <xf numFmtId="0" fontId="7" fillId="2" borderId="0" xfId="0" applyFont="1" applyFill="1" applyAlignment="1">
      <alignment vertical="center"/>
    </xf>
    <xf numFmtId="2" fontId="7" fillId="2" borderId="1" xfId="0" applyNumberFormat="1" applyFont="1" applyFill="1" applyBorder="1" applyAlignment="1">
      <alignment horizontal="center" vertical="center"/>
    </xf>
    <xf numFmtId="49" fontId="7" fillId="2" borderId="1" xfId="0" applyNumberFormat="1" applyFont="1" applyFill="1" applyBorder="1" applyAlignment="1">
      <alignment horizontal="justify" vertical="top" wrapText="1"/>
    </xf>
    <xf numFmtId="164" fontId="7" fillId="2" borderId="1" xfId="0" applyNumberFormat="1" applyFont="1" applyFill="1" applyBorder="1" applyAlignment="1">
      <alignment horizontal="right" vertical="center"/>
    </xf>
    <xf numFmtId="0" fontId="7" fillId="2" borderId="0" xfId="0" applyFont="1" applyFill="1"/>
    <xf numFmtId="2" fontId="8" fillId="2" borderId="1" xfId="0" applyNumberFormat="1" applyFont="1" applyFill="1" applyBorder="1" applyAlignment="1">
      <alignment horizontal="center" vertical="center"/>
    </xf>
    <xf numFmtId="49" fontId="8" fillId="2" borderId="1" xfId="0" applyNumberFormat="1" applyFont="1" applyFill="1" applyBorder="1" applyAlignment="1">
      <alignment horizontal="justify" vertical="top" wrapText="1"/>
    </xf>
    <xf numFmtId="164" fontId="8" fillId="2" borderId="1" xfId="0" applyNumberFormat="1" applyFont="1" applyFill="1" applyBorder="1" applyAlignment="1">
      <alignment horizontal="right" vertical="center"/>
    </xf>
    <xf numFmtId="0" fontId="8" fillId="2" borderId="1" xfId="1" applyFont="1" applyFill="1" applyBorder="1" applyAlignment="1">
      <alignment horizontal="justify" vertical="top" wrapText="1"/>
    </xf>
    <xf numFmtId="0" fontId="9" fillId="0" borderId="1" xfId="0" applyFont="1" applyBorder="1" applyAlignment="1">
      <alignment horizontal="center" vertical="center"/>
    </xf>
    <xf numFmtId="0" fontId="8" fillId="0" borderId="1" xfId="1" applyFont="1" applyFill="1" applyBorder="1" applyAlignment="1" applyProtection="1">
      <alignment horizontal="justify" vertical="top" wrapText="1"/>
      <protection locked="0"/>
    </xf>
    <xf numFmtId="164" fontId="8" fillId="2" borderId="4" xfId="0" applyNumberFormat="1" applyFont="1" applyFill="1" applyBorder="1" applyAlignment="1">
      <alignment horizontal="right" vertical="center"/>
    </xf>
    <xf numFmtId="0" fontId="8" fillId="2" borderId="1" xfId="1" applyFont="1" applyFill="1" applyBorder="1" applyAlignment="1">
      <alignment horizontal="center" vertical="center"/>
    </xf>
    <xf numFmtId="0" fontId="8" fillId="0" borderId="1" xfId="0" applyFont="1" applyFill="1" applyBorder="1" applyAlignment="1">
      <alignment horizontal="justify" vertical="top" wrapText="1"/>
    </xf>
    <xf numFmtId="0" fontId="8" fillId="0" borderId="1" xfId="0" applyFont="1" applyFill="1" applyBorder="1" applyAlignment="1">
      <alignment horizontal="center" vertical="center"/>
    </xf>
    <xf numFmtId="0" fontId="8" fillId="2" borderId="1" xfId="0" applyFont="1" applyFill="1" applyBorder="1" applyAlignment="1">
      <alignment horizontal="justify" vertical="top" wrapText="1"/>
    </xf>
    <xf numFmtId="164" fontId="8" fillId="2" borderId="1" xfId="0" applyNumberFormat="1" applyFont="1" applyFill="1" applyBorder="1" applyAlignment="1">
      <alignment vertical="center" wrapText="1"/>
    </xf>
    <xf numFmtId="49" fontId="8" fillId="0" borderId="1" xfId="0" applyNumberFormat="1" applyFont="1" applyFill="1" applyBorder="1" applyAlignment="1">
      <alignment horizontal="center" vertical="center" wrapText="1"/>
    </xf>
    <xf numFmtId="164" fontId="8" fillId="2" borderId="1" xfId="0" applyNumberFormat="1" applyFont="1" applyFill="1" applyBorder="1" applyAlignment="1">
      <alignment vertical="center"/>
    </xf>
    <xf numFmtId="2" fontId="8" fillId="2" borderId="1" xfId="0" applyNumberFormat="1" applyFont="1" applyFill="1" applyBorder="1" applyAlignment="1">
      <alignment horizontal="justify" vertical="top" wrapText="1"/>
    </xf>
    <xf numFmtId="0" fontId="8" fillId="0" borderId="1" xfId="0" applyFont="1" applyFill="1" applyBorder="1" applyAlignment="1">
      <alignment horizontal="center" vertical="center" wrapText="1"/>
    </xf>
    <xf numFmtId="0" fontId="8" fillId="0" borderId="1" xfId="0" applyFont="1" applyBorder="1" applyAlignment="1">
      <alignment horizontal="justify" vertical="top" wrapText="1"/>
    </xf>
    <xf numFmtId="0" fontId="8" fillId="2" borderId="0" xfId="0" applyFont="1" applyFill="1" applyAlignment="1">
      <alignment wrapText="1"/>
    </xf>
    <xf numFmtId="0" fontId="8" fillId="0" borderId="3" xfId="0" applyFont="1" applyFill="1" applyBorder="1" applyAlignment="1">
      <alignment horizontal="center" vertical="center"/>
    </xf>
    <xf numFmtId="0" fontId="10" fillId="0" borderId="1" xfId="0" applyFont="1" applyFill="1" applyBorder="1" applyAlignment="1">
      <alignment horizontal="justify" vertical="top" wrapText="1"/>
    </xf>
    <xf numFmtId="49" fontId="7" fillId="2" borderId="1" xfId="0" applyNumberFormat="1" applyFont="1" applyFill="1" applyBorder="1" applyAlignment="1">
      <alignment horizontal="center"/>
    </xf>
    <xf numFmtId="164" fontId="7" fillId="2" borderId="1" xfId="0" applyNumberFormat="1" applyFont="1" applyFill="1" applyBorder="1" applyAlignment="1">
      <alignment horizontal="right"/>
    </xf>
    <xf numFmtId="49" fontId="8" fillId="2" borderId="0" xfId="0" applyNumberFormat="1" applyFont="1" applyFill="1" applyAlignment="1">
      <alignment horizontal="center"/>
    </xf>
    <xf numFmtId="49" fontId="8" fillId="2" borderId="0" xfId="0" applyNumberFormat="1" applyFont="1" applyFill="1" applyAlignment="1">
      <alignment horizontal="left" wrapText="1"/>
    </xf>
    <xf numFmtId="0" fontId="8" fillId="2" borderId="0" xfId="0" applyFont="1" applyFill="1" applyAlignment="1">
      <alignment horizontal="center"/>
    </xf>
    <xf numFmtId="0" fontId="3" fillId="2" borderId="0" xfId="0" applyFont="1" applyFill="1"/>
    <xf numFmtId="0" fontId="8" fillId="0" borderId="1" xfId="0" applyFont="1" applyBorder="1" applyAlignment="1">
      <alignment horizontal="center" vertical="center" wrapText="1"/>
    </xf>
    <xf numFmtId="0" fontId="12" fillId="2" borderId="0" xfId="0" applyFont="1" applyFill="1" applyAlignment="1">
      <alignment horizontal="right"/>
    </xf>
    <xf numFmtId="0" fontId="4" fillId="2" borderId="0" xfId="0" applyFont="1" applyFill="1" applyAlignment="1">
      <alignment horizontal="right"/>
    </xf>
    <xf numFmtId="0" fontId="4" fillId="2" borderId="0" xfId="0" quotePrefix="1" applyFont="1" applyFill="1" applyAlignment="1">
      <alignment horizontal="right"/>
    </xf>
    <xf numFmtId="0" fontId="7" fillId="0" borderId="1" xfId="0" applyFont="1" applyFill="1" applyBorder="1" applyAlignment="1">
      <alignment horizontal="justify" vertical="top" wrapText="1"/>
    </xf>
    <xf numFmtId="0" fontId="13" fillId="0" borderId="1" xfId="0" applyFont="1" applyFill="1" applyBorder="1" applyAlignment="1">
      <alignment horizontal="justify" vertical="center" wrapText="1"/>
    </xf>
    <xf numFmtId="2" fontId="7" fillId="2" borderId="1" xfId="0" applyNumberFormat="1" applyFont="1" applyFill="1" applyBorder="1" applyAlignment="1">
      <alignment horizontal="center" vertical="center" wrapText="1"/>
    </xf>
    <xf numFmtId="0" fontId="13" fillId="0" borderId="1" xfId="0" applyFont="1" applyFill="1" applyBorder="1" applyAlignment="1">
      <alignment horizontal="justify" vertical="top" wrapText="1"/>
    </xf>
    <xf numFmtId="0" fontId="9" fillId="0" borderId="1" xfId="0" applyFont="1" applyBorder="1" applyAlignment="1">
      <alignment horizontal="justify" vertical="top" wrapText="1"/>
    </xf>
    <xf numFmtId="49" fontId="9" fillId="0" borderId="1" xfId="0" applyNumberFormat="1" applyFont="1" applyBorder="1" applyAlignment="1">
      <alignment horizontal="center" vertical="top"/>
    </xf>
    <xf numFmtId="0" fontId="10" fillId="0" borderId="1" xfId="0" applyFont="1" applyFill="1" applyBorder="1" applyAlignment="1">
      <alignment horizontal="justify" vertical="center" wrapText="1"/>
    </xf>
    <xf numFmtId="166" fontId="8" fillId="2" borderId="1" xfId="0" applyNumberFormat="1" applyFont="1" applyFill="1" applyBorder="1" applyAlignment="1">
      <alignment horizontal="right" vertical="center"/>
    </xf>
    <xf numFmtId="165" fontId="14" fillId="2" borderId="0" xfId="0" applyNumberFormat="1" applyFont="1" applyFill="1" applyBorder="1" applyAlignment="1">
      <alignment wrapText="1"/>
    </xf>
    <xf numFmtId="0" fontId="4" fillId="2" borderId="0" xfId="0" applyFont="1" applyFill="1" applyAlignment="1">
      <alignment horizontal="right"/>
    </xf>
    <xf numFmtId="0" fontId="0" fillId="0" borderId="0" xfId="0" applyAlignment="1"/>
    <xf numFmtId="49" fontId="4" fillId="2" borderId="0" xfId="0" applyNumberFormat="1" applyFont="1" applyFill="1" applyAlignment="1">
      <alignment horizontal="right" wrapText="1"/>
    </xf>
    <xf numFmtId="49" fontId="5" fillId="2" borderId="0" xfId="0" applyNumberFormat="1" applyFont="1" applyFill="1" applyAlignment="1">
      <alignment horizontal="center" wrapText="1"/>
    </xf>
    <xf numFmtId="49" fontId="4" fillId="2" borderId="0" xfId="0" applyNumberFormat="1" applyFont="1" applyFill="1" applyBorder="1" applyAlignment="1" applyProtection="1">
      <alignment horizontal="right" wrapText="1"/>
    </xf>
    <xf numFmtId="165" fontId="4" fillId="0" borderId="0" xfId="0" applyNumberFormat="1" applyFont="1" applyBorder="1" applyAlignment="1">
      <alignment horizontal="right" wrapText="1"/>
    </xf>
  </cellXfs>
  <cellStyles count="3">
    <cellStyle name="Обычный" xfId="0" builtinId="0"/>
    <cellStyle name="Обычный 2" xfId="2"/>
    <cellStyle name="Обычный_приложение 1 к закону 2004 года"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15"/>
  <sheetViews>
    <sheetView tabSelected="1" zoomScaleNormal="100" workbookViewId="0">
      <selection activeCell="A14" sqref="A14:C14"/>
    </sheetView>
  </sheetViews>
  <sheetFormatPr defaultRowHeight="15.75" x14ac:dyDescent="0.25"/>
  <cols>
    <col min="1" max="1" width="24.140625" style="2" customWidth="1"/>
    <col min="2" max="2" width="60" style="6" customWidth="1"/>
    <col min="3" max="3" width="14.28515625" style="5" customWidth="1"/>
    <col min="4" max="16384" width="9.140625" style="1"/>
  </cols>
  <sheetData>
    <row r="1" spans="1:3" ht="12.75" customHeight="1" x14ac:dyDescent="0.25">
      <c r="C1" s="46"/>
    </row>
    <row r="2" spans="1:3" ht="12.75" customHeight="1" x14ac:dyDescent="0.25">
      <c r="C2" s="47" t="s">
        <v>0</v>
      </c>
    </row>
    <row r="3" spans="1:3" ht="12.75" customHeight="1" x14ac:dyDescent="0.25">
      <c r="C3" s="47" t="s">
        <v>121</v>
      </c>
    </row>
    <row r="4" spans="1:3" ht="12.75" customHeight="1" x14ac:dyDescent="0.25">
      <c r="C4" s="47" t="s">
        <v>122</v>
      </c>
    </row>
    <row r="5" spans="1:3" ht="12.75" customHeight="1" x14ac:dyDescent="0.25">
      <c r="C5" s="48" t="s">
        <v>123</v>
      </c>
    </row>
    <row r="6" spans="1:3" ht="12.75" customHeight="1" x14ac:dyDescent="0.25">
      <c r="C6" s="47" t="s">
        <v>122</v>
      </c>
    </row>
    <row r="7" spans="1:3" ht="12.75" customHeight="1" x14ac:dyDescent="0.25">
      <c r="C7" s="47" t="s">
        <v>124</v>
      </c>
    </row>
    <row r="8" spans="1:3" ht="12.75" customHeight="1" x14ac:dyDescent="0.25">
      <c r="C8" s="47" t="s">
        <v>125</v>
      </c>
    </row>
    <row r="9" spans="1:3" ht="12.75" customHeight="1" x14ac:dyDescent="0.25">
      <c r="C9" s="47" t="s">
        <v>126</v>
      </c>
    </row>
    <row r="10" spans="1:3" ht="12.75" customHeight="1" x14ac:dyDescent="0.25">
      <c r="B10" s="58" t="s">
        <v>200</v>
      </c>
      <c r="C10" s="59"/>
    </row>
    <row r="11" spans="1:3" ht="12.75" customHeight="1" x14ac:dyDescent="0.25">
      <c r="C11" s="46"/>
    </row>
    <row r="12" spans="1:3" ht="12.75" x14ac:dyDescent="0.2">
      <c r="A12" s="7"/>
      <c r="B12" s="60" t="s">
        <v>0</v>
      </c>
      <c r="C12" s="60"/>
    </row>
    <row r="13" spans="1:3" ht="12.75" x14ac:dyDescent="0.2">
      <c r="A13" s="7"/>
      <c r="B13" s="60" t="s">
        <v>34</v>
      </c>
      <c r="C13" s="60"/>
    </row>
    <row r="14" spans="1:3" ht="12.75" x14ac:dyDescent="0.2">
      <c r="A14" s="60" t="s">
        <v>117</v>
      </c>
      <c r="B14" s="60"/>
      <c r="C14" s="60"/>
    </row>
    <row r="15" spans="1:3" ht="12.75" x14ac:dyDescent="0.2">
      <c r="A15" s="57"/>
      <c r="B15" s="62" t="s">
        <v>118</v>
      </c>
      <c r="C15" s="63"/>
    </row>
    <row r="16" spans="1:3" ht="12.75" x14ac:dyDescent="0.2">
      <c r="A16" s="57"/>
      <c r="B16" s="63" t="s">
        <v>119</v>
      </c>
      <c r="C16" s="63"/>
    </row>
    <row r="17" spans="1:3" ht="12.75" x14ac:dyDescent="0.2">
      <c r="A17" s="60" t="s">
        <v>127</v>
      </c>
      <c r="B17" s="60"/>
      <c r="C17" s="60"/>
    </row>
    <row r="18" spans="1:3" ht="20.25" x14ac:dyDescent="0.3">
      <c r="A18" s="3"/>
      <c r="B18" s="3"/>
      <c r="C18" s="3"/>
    </row>
    <row r="19" spans="1:3" s="44" customFormat="1" ht="30" customHeight="1" x14ac:dyDescent="0.25">
      <c r="A19" s="61" t="s">
        <v>88</v>
      </c>
      <c r="B19" s="61"/>
      <c r="C19" s="61"/>
    </row>
    <row r="20" spans="1:3" x14ac:dyDescent="0.25">
      <c r="A20" s="4"/>
      <c r="B20" s="4"/>
      <c r="C20" s="4"/>
    </row>
    <row r="21" spans="1:3" s="11" customFormat="1" ht="15" x14ac:dyDescent="0.25">
      <c r="A21" s="8"/>
      <c r="B21" s="9"/>
      <c r="C21" s="10" t="s">
        <v>120</v>
      </c>
    </row>
    <row r="22" spans="1:3" s="14" customFormat="1" ht="14.25" x14ac:dyDescent="0.2">
      <c r="A22" s="12" t="s">
        <v>1</v>
      </c>
      <c r="B22" s="12" t="s">
        <v>2</v>
      </c>
      <c r="C22" s="13" t="s">
        <v>28</v>
      </c>
    </row>
    <row r="23" spans="1:3" s="18" customFormat="1" ht="14.25" x14ac:dyDescent="0.2">
      <c r="A23" s="15" t="s">
        <v>3</v>
      </c>
      <c r="B23" s="16" t="s">
        <v>4</v>
      </c>
      <c r="C23" s="17">
        <f>C24+C26+C28+C32+C37+C38+C44+C46+C48+C53+C54</f>
        <v>233635.40000000002</v>
      </c>
    </row>
    <row r="24" spans="1:3" s="18" customFormat="1" ht="14.25" x14ac:dyDescent="0.2">
      <c r="A24" s="15" t="s">
        <v>5</v>
      </c>
      <c r="B24" s="16" t="s">
        <v>6</v>
      </c>
      <c r="C24" s="17">
        <f>C25</f>
        <v>97091</v>
      </c>
    </row>
    <row r="25" spans="1:3" s="11" customFormat="1" ht="15" x14ac:dyDescent="0.25">
      <c r="A25" s="19" t="s">
        <v>7</v>
      </c>
      <c r="B25" s="20" t="s">
        <v>8</v>
      </c>
      <c r="C25" s="21">
        <v>97091</v>
      </c>
    </row>
    <row r="26" spans="1:3" s="18" customFormat="1" ht="42.75" x14ac:dyDescent="0.2">
      <c r="A26" s="15" t="s">
        <v>9</v>
      </c>
      <c r="B26" s="16" t="s">
        <v>10</v>
      </c>
      <c r="C26" s="17">
        <f>C27</f>
        <v>6198</v>
      </c>
    </row>
    <row r="27" spans="1:3" s="11" customFormat="1" ht="30" x14ac:dyDescent="0.25">
      <c r="A27" s="19" t="s">
        <v>11</v>
      </c>
      <c r="B27" s="20" t="s">
        <v>12</v>
      </c>
      <c r="C27" s="21">
        <v>6198</v>
      </c>
    </row>
    <row r="28" spans="1:3" s="18" customFormat="1" ht="14.25" x14ac:dyDescent="0.2">
      <c r="A28" s="15" t="s">
        <v>13</v>
      </c>
      <c r="B28" s="16" t="s">
        <v>14</v>
      </c>
      <c r="C28" s="17">
        <f>C29+C30+C31</f>
        <v>29884</v>
      </c>
    </row>
    <row r="29" spans="1:3" s="18" customFormat="1" ht="30" x14ac:dyDescent="0.2">
      <c r="A29" s="19" t="s">
        <v>35</v>
      </c>
      <c r="B29" s="20" t="s">
        <v>36</v>
      </c>
      <c r="C29" s="21">
        <v>27512</v>
      </c>
    </row>
    <row r="30" spans="1:3" s="18" customFormat="1" ht="15" x14ac:dyDescent="0.2">
      <c r="A30" s="19" t="s">
        <v>37</v>
      </c>
      <c r="B30" s="20" t="s">
        <v>38</v>
      </c>
      <c r="C30" s="21">
        <v>1011</v>
      </c>
    </row>
    <row r="31" spans="1:3" s="18" customFormat="1" ht="30" x14ac:dyDescent="0.2">
      <c r="A31" s="19" t="s">
        <v>39</v>
      </c>
      <c r="B31" s="20" t="s">
        <v>40</v>
      </c>
      <c r="C31" s="21">
        <v>1361</v>
      </c>
    </row>
    <row r="32" spans="1:3" s="18" customFormat="1" ht="14.25" x14ac:dyDescent="0.2">
      <c r="A32" s="15" t="s">
        <v>15</v>
      </c>
      <c r="B32" s="16" t="s">
        <v>16</v>
      </c>
      <c r="C32" s="17">
        <f>C33+C34</f>
        <v>39753</v>
      </c>
    </row>
    <row r="33" spans="1:3" s="18" customFormat="1" ht="45" x14ac:dyDescent="0.2">
      <c r="A33" s="19" t="s">
        <v>41</v>
      </c>
      <c r="B33" s="20" t="s">
        <v>42</v>
      </c>
      <c r="C33" s="21">
        <v>11730</v>
      </c>
    </row>
    <row r="34" spans="1:3" s="18" customFormat="1" ht="14.25" x14ac:dyDescent="0.2">
      <c r="A34" s="15" t="s">
        <v>44</v>
      </c>
      <c r="B34" s="16" t="s">
        <v>43</v>
      </c>
      <c r="C34" s="17">
        <f>C35+C36</f>
        <v>28023</v>
      </c>
    </row>
    <row r="35" spans="1:3" s="11" customFormat="1" ht="30" x14ac:dyDescent="0.25">
      <c r="A35" s="19" t="s">
        <v>45</v>
      </c>
      <c r="B35" s="20" t="s">
        <v>46</v>
      </c>
      <c r="C35" s="21">
        <v>21499</v>
      </c>
    </row>
    <row r="36" spans="1:3" s="11" customFormat="1" ht="30" x14ac:dyDescent="0.25">
      <c r="A36" s="19" t="s">
        <v>47</v>
      </c>
      <c r="B36" s="20" t="s">
        <v>48</v>
      </c>
      <c r="C36" s="21">
        <v>6524</v>
      </c>
    </row>
    <row r="37" spans="1:3" s="11" customFormat="1" ht="15" x14ac:dyDescent="0.25">
      <c r="A37" s="15" t="s">
        <v>32</v>
      </c>
      <c r="B37" s="16" t="s">
        <v>31</v>
      </c>
      <c r="C37" s="17">
        <v>5766</v>
      </c>
    </row>
    <row r="38" spans="1:3" s="18" customFormat="1" ht="42.75" x14ac:dyDescent="0.2">
      <c r="A38" s="15" t="s">
        <v>17</v>
      </c>
      <c r="B38" s="16" t="s">
        <v>18</v>
      </c>
      <c r="C38" s="17">
        <f>SUM(C39:C43)</f>
        <v>29855</v>
      </c>
    </row>
    <row r="39" spans="1:3" s="11" customFormat="1" ht="75" x14ac:dyDescent="0.25">
      <c r="A39" s="19" t="s">
        <v>49</v>
      </c>
      <c r="B39" s="22" t="s">
        <v>50</v>
      </c>
      <c r="C39" s="21">
        <v>26720</v>
      </c>
    </row>
    <row r="40" spans="1:3" s="11" customFormat="1" ht="75" x14ac:dyDescent="0.25">
      <c r="A40" s="19" t="s">
        <v>51</v>
      </c>
      <c r="B40" s="22" t="s">
        <v>89</v>
      </c>
      <c r="C40" s="21">
        <v>1700</v>
      </c>
    </row>
    <row r="41" spans="1:3" s="11" customFormat="1" ht="30" x14ac:dyDescent="0.25">
      <c r="A41" s="19" t="s">
        <v>52</v>
      </c>
      <c r="B41" s="22" t="s">
        <v>53</v>
      </c>
      <c r="C41" s="21">
        <v>500</v>
      </c>
    </row>
    <row r="42" spans="1:3" s="11" customFormat="1" ht="45" x14ac:dyDescent="0.25">
      <c r="A42" s="19" t="s">
        <v>54</v>
      </c>
      <c r="B42" s="22" t="s">
        <v>55</v>
      </c>
      <c r="C42" s="21">
        <v>35</v>
      </c>
    </row>
    <row r="43" spans="1:3" s="11" customFormat="1" ht="75" x14ac:dyDescent="0.25">
      <c r="A43" s="19" t="s">
        <v>56</v>
      </c>
      <c r="B43" s="22" t="s">
        <v>57</v>
      </c>
      <c r="C43" s="21">
        <v>900</v>
      </c>
    </row>
    <row r="44" spans="1:3" s="18" customFormat="1" ht="28.5" x14ac:dyDescent="0.2">
      <c r="A44" s="15" t="s">
        <v>19</v>
      </c>
      <c r="B44" s="16" t="s">
        <v>20</v>
      </c>
      <c r="C44" s="17">
        <f>C45</f>
        <v>11953.7</v>
      </c>
    </row>
    <row r="45" spans="1:3" s="11" customFormat="1" ht="15" x14ac:dyDescent="0.25">
      <c r="A45" s="19" t="s">
        <v>21</v>
      </c>
      <c r="B45" s="20" t="s">
        <v>22</v>
      </c>
      <c r="C45" s="21">
        <v>11953.7</v>
      </c>
    </row>
    <row r="46" spans="1:3" s="18" customFormat="1" ht="28.5" x14ac:dyDescent="0.2">
      <c r="A46" s="15" t="s">
        <v>29</v>
      </c>
      <c r="B46" s="16" t="s">
        <v>90</v>
      </c>
      <c r="C46" s="17">
        <f>C47</f>
        <v>212</v>
      </c>
    </row>
    <row r="47" spans="1:3" s="18" customFormat="1" ht="16.5" customHeight="1" x14ac:dyDescent="0.2">
      <c r="A47" s="19" t="s">
        <v>73</v>
      </c>
      <c r="B47" s="20" t="s">
        <v>72</v>
      </c>
      <c r="C47" s="21">
        <v>212</v>
      </c>
    </row>
    <row r="48" spans="1:3" s="11" customFormat="1" ht="28.5" x14ac:dyDescent="0.25">
      <c r="A48" s="15" t="s">
        <v>23</v>
      </c>
      <c r="B48" s="16" t="s">
        <v>24</v>
      </c>
      <c r="C48" s="17">
        <f>C49+C50+C51+C52</f>
        <v>6360</v>
      </c>
    </row>
    <row r="49" spans="1:3" s="11" customFormat="1" ht="90" x14ac:dyDescent="0.25">
      <c r="A49" s="23" t="s">
        <v>68</v>
      </c>
      <c r="B49" s="24" t="s">
        <v>69</v>
      </c>
      <c r="C49" s="25">
        <v>1100</v>
      </c>
    </row>
    <row r="50" spans="1:3" s="11" customFormat="1" ht="45" x14ac:dyDescent="0.25">
      <c r="A50" s="19" t="s">
        <v>58</v>
      </c>
      <c r="B50" s="20" t="s">
        <v>59</v>
      </c>
      <c r="C50" s="21">
        <v>4200</v>
      </c>
    </row>
    <row r="51" spans="1:3" s="11" customFormat="1" ht="46.5" customHeight="1" x14ac:dyDescent="0.25">
      <c r="A51" s="19" t="s">
        <v>160</v>
      </c>
      <c r="B51" s="53" t="s">
        <v>158</v>
      </c>
      <c r="C51" s="21">
        <v>200</v>
      </c>
    </row>
    <row r="52" spans="1:3" s="11" customFormat="1" ht="76.5" customHeight="1" x14ac:dyDescent="0.25">
      <c r="A52" s="54" t="s">
        <v>161</v>
      </c>
      <c r="B52" s="53" t="s">
        <v>159</v>
      </c>
      <c r="C52" s="21">
        <v>860</v>
      </c>
    </row>
    <row r="53" spans="1:3" s="11" customFormat="1" ht="15" x14ac:dyDescent="0.25">
      <c r="A53" s="15" t="s">
        <v>30</v>
      </c>
      <c r="B53" s="16" t="s">
        <v>33</v>
      </c>
      <c r="C53" s="17">
        <v>5492</v>
      </c>
    </row>
    <row r="54" spans="1:3" s="11" customFormat="1" ht="15" customHeight="1" x14ac:dyDescent="0.25">
      <c r="A54" s="15" t="s">
        <v>174</v>
      </c>
      <c r="B54" s="16" t="s">
        <v>175</v>
      </c>
      <c r="C54" s="17">
        <f>SUM(C55:C62)</f>
        <v>1070.7</v>
      </c>
    </row>
    <row r="55" spans="1:3" s="11" customFormat="1" ht="90" x14ac:dyDescent="0.25">
      <c r="A55" s="19" t="s">
        <v>186</v>
      </c>
      <c r="B55" s="20" t="s">
        <v>178</v>
      </c>
      <c r="C55" s="21">
        <v>75</v>
      </c>
    </row>
    <row r="56" spans="1:3" s="11" customFormat="1" ht="75" x14ac:dyDescent="0.25">
      <c r="A56" s="19" t="s">
        <v>187</v>
      </c>
      <c r="B56" s="20" t="s">
        <v>179</v>
      </c>
      <c r="C56" s="21">
        <v>147.69999999999999</v>
      </c>
    </row>
    <row r="57" spans="1:3" s="11" customFormat="1" ht="89.25" customHeight="1" x14ac:dyDescent="0.25">
      <c r="A57" s="19" t="s">
        <v>188</v>
      </c>
      <c r="B57" s="20" t="s">
        <v>180</v>
      </c>
      <c r="C57" s="56">
        <v>150</v>
      </c>
    </row>
    <row r="58" spans="1:3" s="11" customFormat="1" ht="75" x14ac:dyDescent="0.25">
      <c r="A58" s="19" t="s">
        <v>189</v>
      </c>
      <c r="B58" s="20" t="s">
        <v>181</v>
      </c>
      <c r="C58" s="21">
        <v>150</v>
      </c>
    </row>
    <row r="59" spans="1:3" s="11" customFormat="1" ht="91.5" customHeight="1" x14ac:dyDescent="0.25">
      <c r="A59" s="19" t="s">
        <v>190</v>
      </c>
      <c r="B59" s="20" t="s">
        <v>182</v>
      </c>
      <c r="C59" s="21">
        <v>100</v>
      </c>
    </row>
    <row r="60" spans="1:3" s="11" customFormat="1" ht="92.25" customHeight="1" x14ac:dyDescent="0.25">
      <c r="A60" s="19" t="s">
        <v>191</v>
      </c>
      <c r="B60" s="20" t="s">
        <v>183</v>
      </c>
      <c r="C60" s="21">
        <v>148</v>
      </c>
    </row>
    <row r="61" spans="1:3" s="11" customFormat="1" ht="91.5" customHeight="1" x14ac:dyDescent="0.25">
      <c r="A61" s="19" t="s">
        <v>192</v>
      </c>
      <c r="B61" s="20" t="s">
        <v>184</v>
      </c>
      <c r="C61" s="21">
        <v>150</v>
      </c>
    </row>
    <row r="62" spans="1:3" s="11" customFormat="1" ht="90" x14ac:dyDescent="0.25">
      <c r="A62" s="19" t="s">
        <v>193</v>
      </c>
      <c r="B62" s="20" t="s">
        <v>185</v>
      </c>
      <c r="C62" s="21">
        <v>150</v>
      </c>
    </row>
    <row r="63" spans="1:3" s="18" customFormat="1" ht="14.25" x14ac:dyDescent="0.2">
      <c r="A63" s="15" t="s">
        <v>25</v>
      </c>
      <c r="B63" s="16" t="s">
        <v>26</v>
      </c>
      <c r="C63" s="17">
        <f>C64+C67+C84+C107+C111</f>
        <v>1099757.6000000001</v>
      </c>
    </row>
    <row r="64" spans="1:3" s="18" customFormat="1" ht="16.5" customHeight="1" x14ac:dyDescent="0.2">
      <c r="A64" s="15" t="s">
        <v>91</v>
      </c>
      <c r="B64" s="16" t="s">
        <v>70</v>
      </c>
      <c r="C64" s="17">
        <f>SUM(C65:C66)</f>
        <v>246013.4</v>
      </c>
    </row>
    <row r="65" spans="1:3" s="11" customFormat="1" ht="30" x14ac:dyDescent="0.25">
      <c r="A65" s="26" t="s">
        <v>92</v>
      </c>
      <c r="B65" s="27" t="s">
        <v>60</v>
      </c>
      <c r="C65" s="21">
        <v>144872</v>
      </c>
    </row>
    <row r="66" spans="1:3" s="11" customFormat="1" ht="30" x14ac:dyDescent="0.25">
      <c r="A66" s="26" t="s">
        <v>156</v>
      </c>
      <c r="B66" s="27" t="s">
        <v>157</v>
      </c>
      <c r="C66" s="21">
        <v>101141.4</v>
      </c>
    </row>
    <row r="67" spans="1:3" s="11" customFormat="1" ht="30" customHeight="1" x14ac:dyDescent="0.25">
      <c r="A67" s="15" t="s">
        <v>128</v>
      </c>
      <c r="B67" s="49" t="s">
        <v>129</v>
      </c>
      <c r="C67" s="17">
        <f>SUM(C68:C83)</f>
        <v>122392.79999999999</v>
      </c>
    </row>
    <row r="68" spans="1:3" s="11" customFormat="1" ht="30" customHeight="1" x14ac:dyDescent="0.25">
      <c r="A68" s="19" t="s">
        <v>168</v>
      </c>
      <c r="B68" s="27" t="s">
        <v>173</v>
      </c>
      <c r="C68" s="21">
        <v>38998.699999999997</v>
      </c>
    </row>
    <row r="69" spans="1:3" s="11" customFormat="1" ht="45.75" customHeight="1" x14ac:dyDescent="0.25">
      <c r="A69" s="19" t="s">
        <v>138</v>
      </c>
      <c r="B69" s="27" t="s">
        <v>150</v>
      </c>
      <c r="C69" s="21">
        <v>1600</v>
      </c>
    </row>
    <row r="70" spans="1:3" s="11" customFormat="1" ht="30" x14ac:dyDescent="0.25">
      <c r="A70" s="19" t="s">
        <v>135</v>
      </c>
      <c r="B70" s="27" t="s">
        <v>148</v>
      </c>
      <c r="C70" s="21">
        <v>1074.4000000000001</v>
      </c>
    </row>
    <row r="71" spans="1:3" s="11" customFormat="1" ht="30" x14ac:dyDescent="0.25">
      <c r="A71" s="19" t="s">
        <v>137</v>
      </c>
      <c r="B71" s="27" t="s">
        <v>149</v>
      </c>
      <c r="C71" s="21">
        <v>35</v>
      </c>
    </row>
    <row r="72" spans="1:3" s="11" customFormat="1" ht="60.75" customHeight="1" x14ac:dyDescent="0.25">
      <c r="A72" s="19" t="s">
        <v>134</v>
      </c>
      <c r="B72" s="27" t="s">
        <v>147</v>
      </c>
      <c r="C72" s="21">
        <v>15085.3</v>
      </c>
    </row>
    <row r="73" spans="1:3" s="11" customFormat="1" ht="15" x14ac:dyDescent="0.25">
      <c r="A73" s="19" t="s">
        <v>165</v>
      </c>
      <c r="B73" s="27" t="s">
        <v>171</v>
      </c>
      <c r="C73" s="21">
        <v>8667</v>
      </c>
    </row>
    <row r="74" spans="1:3" s="11" customFormat="1" ht="62.25" customHeight="1" x14ac:dyDescent="0.25">
      <c r="A74" s="19" t="s">
        <v>133</v>
      </c>
      <c r="B74" s="27" t="s">
        <v>142</v>
      </c>
      <c r="C74" s="21">
        <v>25899.7</v>
      </c>
    </row>
    <row r="75" spans="1:3" s="11" customFormat="1" ht="75" x14ac:dyDescent="0.25">
      <c r="A75" s="19" t="s">
        <v>132</v>
      </c>
      <c r="B75" s="27" t="s">
        <v>143</v>
      </c>
      <c r="C75" s="21">
        <v>3916.4</v>
      </c>
    </row>
    <row r="76" spans="1:3" s="11" customFormat="1" ht="105" x14ac:dyDescent="0.25">
      <c r="A76" s="19" t="s">
        <v>136</v>
      </c>
      <c r="B76" s="27" t="s">
        <v>145</v>
      </c>
      <c r="C76" s="21">
        <v>348.6</v>
      </c>
    </row>
    <row r="77" spans="1:3" s="11" customFormat="1" ht="45" x14ac:dyDescent="0.25">
      <c r="A77" s="19" t="s">
        <v>166</v>
      </c>
      <c r="B77" s="27" t="s">
        <v>170</v>
      </c>
      <c r="C77" s="21">
        <v>88.7</v>
      </c>
    </row>
    <row r="78" spans="1:3" s="11" customFormat="1" ht="90" x14ac:dyDescent="0.25">
      <c r="A78" s="19" t="s">
        <v>131</v>
      </c>
      <c r="B78" s="27" t="s">
        <v>144</v>
      </c>
      <c r="C78" s="21">
        <v>13988.9</v>
      </c>
    </row>
    <row r="79" spans="1:3" s="11" customFormat="1" ht="32.25" customHeight="1" x14ac:dyDescent="0.25">
      <c r="A79" s="19" t="s">
        <v>164</v>
      </c>
      <c r="B79" s="27" t="s">
        <v>169</v>
      </c>
      <c r="C79" s="21">
        <v>6302.1</v>
      </c>
    </row>
    <row r="80" spans="1:3" s="11" customFormat="1" ht="48" customHeight="1" x14ac:dyDescent="0.25">
      <c r="A80" s="19" t="s">
        <v>130</v>
      </c>
      <c r="B80" s="27" t="s">
        <v>146</v>
      </c>
      <c r="C80" s="21">
        <v>2078</v>
      </c>
    </row>
    <row r="81" spans="1:3" s="11" customFormat="1" ht="60" x14ac:dyDescent="0.25">
      <c r="A81" s="19" t="s">
        <v>196</v>
      </c>
      <c r="B81" s="27" t="s">
        <v>197</v>
      </c>
      <c r="C81" s="21">
        <v>10</v>
      </c>
    </row>
    <row r="82" spans="1:3" s="11" customFormat="1" ht="31.5" customHeight="1" x14ac:dyDescent="0.25">
      <c r="A82" s="19" t="s">
        <v>177</v>
      </c>
      <c r="B82" s="27" t="s">
        <v>176</v>
      </c>
      <c r="C82" s="21">
        <v>3300</v>
      </c>
    </row>
    <row r="83" spans="1:3" s="11" customFormat="1" ht="60" x14ac:dyDescent="0.25">
      <c r="A83" s="19" t="s">
        <v>167</v>
      </c>
      <c r="B83" s="27" t="s">
        <v>172</v>
      </c>
      <c r="C83" s="21">
        <v>1000</v>
      </c>
    </row>
    <row r="84" spans="1:3" s="11" customFormat="1" ht="28.5" x14ac:dyDescent="0.25">
      <c r="A84" s="15" t="s">
        <v>93</v>
      </c>
      <c r="B84" s="16" t="s">
        <v>71</v>
      </c>
      <c r="C84" s="17">
        <f>SUM(C85:C106)</f>
        <v>678775.40000000014</v>
      </c>
    </row>
    <row r="85" spans="1:3" s="11" customFormat="1" ht="105" x14ac:dyDescent="0.25">
      <c r="A85" s="28" t="s">
        <v>94</v>
      </c>
      <c r="B85" s="29" t="s">
        <v>65</v>
      </c>
      <c r="C85" s="30">
        <v>269369.2</v>
      </c>
    </row>
    <row r="86" spans="1:3" s="11" customFormat="1" ht="60" x14ac:dyDescent="0.25">
      <c r="A86" s="28" t="s">
        <v>95</v>
      </c>
      <c r="B86" s="27" t="s">
        <v>66</v>
      </c>
      <c r="C86" s="21">
        <v>314733.8</v>
      </c>
    </row>
    <row r="87" spans="1:3" s="11" customFormat="1" ht="120" x14ac:dyDescent="0.25">
      <c r="A87" s="28" t="s">
        <v>96</v>
      </c>
      <c r="B87" s="27" t="s">
        <v>75</v>
      </c>
      <c r="C87" s="21">
        <v>24309.8</v>
      </c>
    </row>
    <row r="88" spans="1:3" s="11" customFormat="1" ht="45" x14ac:dyDescent="0.25">
      <c r="A88" s="28" t="s">
        <v>97</v>
      </c>
      <c r="B88" s="27" t="s">
        <v>76</v>
      </c>
      <c r="C88" s="21">
        <v>15375.4</v>
      </c>
    </row>
    <row r="89" spans="1:3" s="11" customFormat="1" ht="60" x14ac:dyDescent="0.25">
      <c r="A89" s="28" t="s">
        <v>98</v>
      </c>
      <c r="B89" s="27" t="s">
        <v>77</v>
      </c>
      <c r="C89" s="21">
        <v>811.3</v>
      </c>
    </row>
    <row r="90" spans="1:3" s="11" customFormat="1" ht="45" x14ac:dyDescent="0.25">
      <c r="A90" s="28" t="s">
        <v>99</v>
      </c>
      <c r="B90" s="27" t="s">
        <v>78</v>
      </c>
      <c r="C90" s="21">
        <v>772.1</v>
      </c>
    </row>
    <row r="91" spans="1:3" s="11" customFormat="1" ht="90" x14ac:dyDescent="0.25">
      <c r="A91" s="31" t="s">
        <v>100</v>
      </c>
      <c r="B91" s="29" t="s">
        <v>79</v>
      </c>
      <c r="C91" s="21">
        <v>27083.5</v>
      </c>
    </row>
    <row r="92" spans="1:3" s="11" customFormat="1" ht="45" x14ac:dyDescent="0.25">
      <c r="A92" s="28" t="s">
        <v>101</v>
      </c>
      <c r="B92" s="27" t="s">
        <v>67</v>
      </c>
      <c r="C92" s="21">
        <v>95.3</v>
      </c>
    </row>
    <row r="93" spans="1:3" s="11" customFormat="1" ht="60" x14ac:dyDescent="0.25">
      <c r="A93" s="28" t="s">
        <v>102</v>
      </c>
      <c r="B93" s="27" t="s">
        <v>80</v>
      </c>
      <c r="C93" s="21">
        <v>2607.5</v>
      </c>
    </row>
    <row r="94" spans="1:3" s="11" customFormat="1" ht="150" customHeight="1" x14ac:dyDescent="0.25">
      <c r="A94" s="28" t="s">
        <v>103</v>
      </c>
      <c r="B94" s="20" t="s">
        <v>81</v>
      </c>
      <c r="C94" s="21">
        <v>411.2</v>
      </c>
    </row>
    <row r="95" spans="1:3" s="11" customFormat="1" ht="45" x14ac:dyDescent="0.25">
      <c r="A95" s="28" t="s">
        <v>104</v>
      </c>
      <c r="B95" s="27" t="s">
        <v>82</v>
      </c>
      <c r="C95" s="21">
        <v>36</v>
      </c>
    </row>
    <row r="96" spans="1:3" s="11" customFormat="1" ht="90" x14ac:dyDescent="0.25">
      <c r="A96" s="28" t="s">
        <v>105</v>
      </c>
      <c r="B96" s="27" t="s">
        <v>83</v>
      </c>
      <c r="C96" s="32">
        <v>661</v>
      </c>
    </row>
    <row r="97" spans="1:3" s="11" customFormat="1" ht="120" x14ac:dyDescent="0.25">
      <c r="A97" s="31" t="s">
        <v>106</v>
      </c>
      <c r="B97" s="33" t="s">
        <v>84</v>
      </c>
      <c r="C97" s="21">
        <v>308.3</v>
      </c>
    </row>
    <row r="98" spans="1:3" s="11" customFormat="1" ht="135.75" customHeight="1" x14ac:dyDescent="0.25">
      <c r="A98" s="28" t="s">
        <v>107</v>
      </c>
      <c r="B98" s="29" t="s">
        <v>85</v>
      </c>
      <c r="C98" s="21">
        <v>340.7</v>
      </c>
    </row>
    <row r="99" spans="1:3" s="36" customFormat="1" ht="45" x14ac:dyDescent="0.25">
      <c r="A99" s="34" t="s">
        <v>108</v>
      </c>
      <c r="B99" s="35" t="s">
        <v>116</v>
      </c>
      <c r="C99" s="30">
        <v>160</v>
      </c>
    </row>
    <row r="100" spans="1:3" s="36" customFormat="1" ht="105" customHeight="1" x14ac:dyDescent="0.25">
      <c r="A100" s="34" t="s">
        <v>109</v>
      </c>
      <c r="B100" s="33" t="s">
        <v>86</v>
      </c>
      <c r="C100" s="30">
        <v>692.8</v>
      </c>
    </row>
    <row r="101" spans="1:3" s="36" customFormat="1" ht="45" x14ac:dyDescent="0.25">
      <c r="A101" s="37" t="s">
        <v>110</v>
      </c>
      <c r="B101" s="35" t="s">
        <v>87</v>
      </c>
      <c r="C101" s="30">
        <v>407.4</v>
      </c>
    </row>
    <row r="102" spans="1:3" s="11" customFormat="1" ht="45" x14ac:dyDescent="0.25">
      <c r="A102" s="45" t="s">
        <v>111</v>
      </c>
      <c r="B102" s="38" t="s">
        <v>64</v>
      </c>
      <c r="C102" s="32">
        <v>10525.5</v>
      </c>
    </row>
    <row r="103" spans="1:3" s="11" customFormat="1" ht="75" x14ac:dyDescent="0.25">
      <c r="A103" s="28" t="s">
        <v>112</v>
      </c>
      <c r="B103" s="38" t="s">
        <v>63</v>
      </c>
      <c r="C103" s="32">
        <v>6746.4</v>
      </c>
    </row>
    <row r="104" spans="1:3" s="11" customFormat="1" ht="60" x14ac:dyDescent="0.25">
      <c r="A104" s="28" t="s">
        <v>113</v>
      </c>
      <c r="B104" s="38" t="s">
        <v>74</v>
      </c>
      <c r="C104" s="32">
        <v>13.1</v>
      </c>
    </row>
    <row r="105" spans="1:3" s="11" customFormat="1" ht="45" x14ac:dyDescent="0.25">
      <c r="A105" s="28" t="s">
        <v>114</v>
      </c>
      <c r="B105" s="38" t="s">
        <v>62</v>
      </c>
      <c r="C105" s="21">
        <v>352.1</v>
      </c>
    </row>
    <row r="106" spans="1:3" s="11" customFormat="1" ht="30" x14ac:dyDescent="0.25">
      <c r="A106" s="28" t="s">
        <v>115</v>
      </c>
      <c r="B106" s="38" t="s">
        <v>61</v>
      </c>
      <c r="C106" s="21">
        <v>2963</v>
      </c>
    </row>
    <row r="107" spans="1:3" s="18" customFormat="1" ht="14.25" x14ac:dyDescent="0.2">
      <c r="A107" s="15" t="s">
        <v>139</v>
      </c>
      <c r="B107" s="50" t="s">
        <v>141</v>
      </c>
      <c r="C107" s="17">
        <f>SUM(C108:C110)</f>
        <v>52256.6</v>
      </c>
    </row>
    <row r="108" spans="1:3" s="11" customFormat="1" ht="45" customHeight="1" x14ac:dyDescent="0.25">
      <c r="A108" s="28" t="s">
        <v>198</v>
      </c>
      <c r="B108" s="38" t="s">
        <v>199</v>
      </c>
      <c r="C108" s="21">
        <v>20</v>
      </c>
    </row>
    <row r="109" spans="1:3" s="18" customFormat="1" ht="60" x14ac:dyDescent="0.2">
      <c r="A109" s="19" t="s">
        <v>162</v>
      </c>
      <c r="B109" s="55" t="s">
        <v>163</v>
      </c>
      <c r="C109" s="21">
        <v>50000</v>
      </c>
    </row>
    <row r="110" spans="1:3" s="11" customFormat="1" ht="30" x14ac:dyDescent="0.25">
      <c r="A110" s="19" t="s">
        <v>140</v>
      </c>
      <c r="B110" s="38" t="s">
        <v>151</v>
      </c>
      <c r="C110" s="21">
        <v>2236.6</v>
      </c>
    </row>
    <row r="111" spans="1:3" s="11" customFormat="1" ht="16.5" customHeight="1" x14ac:dyDescent="0.25">
      <c r="A111" s="51" t="s">
        <v>155</v>
      </c>
      <c r="B111" s="52" t="s">
        <v>152</v>
      </c>
      <c r="C111" s="17">
        <f>SUM(C112:C113)</f>
        <v>319.39999999999998</v>
      </c>
    </row>
    <row r="112" spans="1:3" s="11" customFormat="1" ht="60.75" customHeight="1" x14ac:dyDescent="0.25">
      <c r="A112" s="19" t="s">
        <v>153</v>
      </c>
      <c r="B112" s="38" t="s">
        <v>154</v>
      </c>
      <c r="C112" s="21">
        <v>249.4</v>
      </c>
    </row>
    <row r="113" spans="1:3" s="11" customFormat="1" ht="15" customHeight="1" x14ac:dyDescent="0.25">
      <c r="A113" s="28" t="s">
        <v>195</v>
      </c>
      <c r="B113" s="27" t="s">
        <v>194</v>
      </c>
      <c r="C113" s="21">
        <v>70</v>
      </c>
    </row>
    <row r="114" spans="1:3" s="18" customFormat="1" ht="14.25" x14ac:dyDescent="0.2">
      <c r="A114" s="39"/>
      <c r="B114" s="16" t="s">
        <v>27</v>
      </c>
      <c r="C114" s="40">
        <f>C23+C63</f>
        <v>1333393</v>
      </c>
    </row>
    <row r="115" spans="1:3" s="11" customFormat="1" ht="15" x14ac:dyDescent="0.25">
      <c r="A115" s="41"/>
      <c r="B115" s="42"/>
      <c r="C115" s="43"/>
    </row>
  </sheetData>
  <mergeCells count="8">
    <mergeCell ref="B10:C10"/>
    <mergeCell ref="A17:C17"/>
    <mergeCell ref="A19:C19"/>
    <mergeCell ref="B12:C12"/>
    <mergeCell ref="B13:C13"/>
    <mergeCell ref="A14:C14"/>
    <mergeCell ref="B15:C15"/>
    <mergeCell ref="B16:C16"/>
  </mergeCells>
  <pageMargins left="1.3779527559055118" right="0.59055118110236227" top="0.59055118110236227" bottom="0.59055118110236227" header="0.31496062992125984" footer="0.31496062992125984"/>
  <pageSetup paperSize="9" scale="83" fitToHeight="0" orientation="portrait" r:id="rId1"/>
  <headerFooter>
    <oddHeader>&amp;C&amp;P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лист1!Заголовки_для_печати</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2019-12-30T09:14:10Z</dcterms:created>
  <dcterms:modified xsi:type="dcterms:W3CDTF">2019-12-30T09:14:13Z</dcterms:modified>
</cp:coreProperties>
</file>