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720" windowWidth="15480" windowHeight="11040"/>
  </bookViews>
  <sheets>
    <sheet name="Лист1" sheetId="3" r:id="rId1"/>
  </sheets>
  <definedNames>
    <definedName name="_xlnm.Print_Titles" localSheetId="0">Лист1!$11:$11</definedName>
    <definedName name="_xlnm.Print_Area" localSheetId="0">Лист1!$A$1:$C$72</definedName>
  </definedNames>
  <calcPr calcId="145621"/>
</workbook>
</file>

<file path=xl/calcChain.xml><?xml version="1.0" encoding="utf-8"?>
<calcChain xmlns="http://schemas.openxmlformats.org/spreadsheetml/2006/main">
  <c r="C44" i="3" l="1"/>
  <c r="C41" i="3" s="1"/>
  <c r="C42" i="3"/>
  <c r="C37" i="3"/>
  <c r="C35" i="3"/>
  <c r="C33" i="3"/>
  <c r="C27" i="3"/>
  <c r="C23" i="3"/>
  <c r="C21" i="3" s="1"/>
  <c r="C17" i="3"/>
  <c r="C15" i="3"/>
  <c r="C13" i="3"/>
  <c r="C12" i="3" l="1"/>
  <c r="C70" i="3" s="1"/>
</calcChain>
</file>

<file path=xl/sharedStrings.xml><?xml version="1.0" encoding="utf-8"?>
<sst xmlns="http://schemas.openxmlformats.org/spreadsheetml/2006/main" count="128" uniqueCount="128">
  <si>
    <t>Приложение 1</t>
  </si>
  <si>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</si>
  <si>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</si>
  <si>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</si>
  <si>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</si>
  <si>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</si>
  <si>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</si>
  <si>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</si>
  <si>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</si>
  <si>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</si>
  <si>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</si>
  <si>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</si>
  <si>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</si>
  <si>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</si>
  <si>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</si>
  <si>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</si>
  <si>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</si>
  <si>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</si>
  <si>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</si>
  <si>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</si>
  <si>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</si>
  <si>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</si>
  <si>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</si>
  <si>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</si>
  <si>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</si>
  <si>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</si>
  <si>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</si>
  <si>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</si>
  <si>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Сумма</t>
  </si>
  <si>
    <t>1 13 00000 00 0000 000</t>
  </si>
  <si>
    <t>1 16 00000 00 0000 000</t>
  </si>
  <si>
    <t>ГОСУДАРСТВЕННАЯ ПОШЛИНА</t>
  </si>
  <si>
    <t>1 08 00000 00 0000 000</t>
  </si>
  <si>
    <t>ШТРАФЫ, САНКЦИИ, ВОЗМЕЩЕНИЕ УЩЕРБА</t>
  </si>
  <si>
    <t>ДОХОДЫ ОТ ОКАЗАНИЯ ПЛАТНЫХ УСЛУГ (РАБОТ) И КОМПЕНСАЦИИ ЗАТРАТ ГОСУДАРСТВА</t>
  </si>
  <si>
    <t>в тыс. руб.</t>
  </si>
  <si>
    <t>к решению городской Думы</t>
  </si>
  <si>
    <t>муниципального образования "Город Можга"</t>
  </si>
  <si>
    <t>1 05 02000 02 0000 110</t>
  </si>
  <si>
    <t>Единый налог на вмененный доход для отдельных видов деятельности</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</si>
  <si>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</si>
  <si>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</si>
  <si>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</si>
  <si>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</si>
  <si>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</si>
  <si>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</si>
  <si>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</si>
  <si>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</si>
  <si>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</si>
  <si>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</si>
  <si>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</si>
  <si>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</si>
  <si>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</si>
  <si>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</si>
  <si>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</si>
  <si>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на земли, находящиеся в собственности городских округов (за исключением земельных участков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</si>
  <si>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</si>
  <si>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</si>
  <si>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</si>
  <si>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</si>
  <si>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</si>
  <si>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</si>
  <si>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</si>
  <si>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</si>
  <si>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бюджетам городских округов на выравнивание бюджетной обеспеченности</t>
  </si>
  <si>
    <t>Субвенции бюджетам городских округов на государственную регистрацию актов гражданского состояния</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</si>
  <si>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</si>
  <si>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</si>
  <si>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2 02 15001 04 0000 151</t>
  </si>
  <si>
    <t>2 02 10000 00 0000 151</t>
  </si>
  <si>
    <t>2 02 30000 00 0000 151</t>
  </si>
  <si>
    <t>2 02 35930 04 0000 151</t>
  </si>
  <si>
    <t>2 02 35260 04 0000 151</t>
  </si>
  <si>
    <t>2 02 30027 04 0000 151</t>
  </si>
  <si>
    <t>Субвенции бюджетам городских округов на содержание ребёнка в семье опекуна  и  приёмной семье, а также вознаграждение, причитающееся приёмному родителю</t>
  </si>
  <si>
    <t>2 02 35135 04 0000 151</t>
  </si>
  <si>
    <t>Субвенции бюджетам городских округов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</si>
  <si>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2 02 30029 04 0000 151</t>
  </si>
  <si>
    <t>2 02 30024 04 0202 151</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</si>
  <si>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</si>
  <si>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2 02 30024 04 0205 151</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</si>
  <si>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</si>
  <si>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2 02 30024 04 0206 151</t>
  </si>
  <si>
    <t>2 02 30024 04 0211 151</t>
  </si>
  <si>
    <t>2 02 30024 04 0220 151</t>
  </si>
  <si>
    <t>2 02 30024 04 0204 151</t>
  </si>
  <si>
    <t>2 02 30024 04 0207 151</t>
  </si>
  <si>
    <t>2 02 30024 04 0208 151</t>
  </si>
  <si>
    <t>2 02 30024 04 0209 151</t>
  </si>
  <si>
    <t>2 02 30024 04 0213 151</t>
  </si>
  <si>
    <t>Субвенции бюджетам городских округов на организацию социальной поддержки детей-сирот и детей, оставшихся без попечения родителей</t>
  </si>
  <si>
    <t>2 02 30024 04 0214 151</t>
  </si>
  <si>
    <t>2 02 30024 04 0215 151</t>
  </si>
  <si>
    <t>2 02 30024 04 0216 151</t>
  </si>
  <si>
    <t>2 02 30024 04 0217 151</t>
  </si>
  <si>
    <t>2 02 30024 04 0218 151</t>
  </si>
  <si>
    <t>2 02 30024 04 0222 151</t>
  </si>
  <si>
    <t>2 02 30024 04 0224 151</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</si>
  <si>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</si>
  <si>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</si>
  <si>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бюджетной системы Российской Федерации</t>
  </si>
  <si>
    <t>Субвенции бюджетам бюджетной системы Российской Федерации</t>
  </si>
  <si>
    <t>2 02 30024 04 0223 151</t>
  </si>
  <si>
    <t xml:space="preserve">"О бюджете муниципального образования  "Город Можга" </t>
  </si>
  <si>
    <t>на 2018 год и на плановый период 2019 и 2020 годов"</t>
  </si>
  <si>
    <t xml:space="preserve">Прогнозируемый общий объём доходов на 2018 год согласно классификации доходов бюджетов Российской Федерации </t>
  </si>
  <si>
    <t>2 02 30024 04 0219 151</t>
  </si>
  <si>
    <t>Прочие доходы от компенсации затрат бюджетов городских округов</t>
  </si>
  <si>
    <t>1 13 02994 04 0000 130</t>
  </si>
  <si>
    <t>2 02 35120 04 0000 151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</si>
  <si>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</si>
  <si>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обеспечение  предоставления мер социальной поддержки по обеспечению жильем инвалидов Великой Отечественной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Великой Отечественной войны, участников Великой Отечественной войны, ветеранов боевых действий, инвалидов и семей, имеющих детей-инвалидов, и граждан, уволенных с военной службы (службы), и приравненных к ним лиц</t>
  </si>
  <si>
    <t>Субвенции бюджетам городских округов на осуществление отдельных государственных полномочий Удмуртской Республики по организации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</si>
  <si>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</si>
  <si>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</si>
  <si>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городских округов на осуществление отдельных государственных полномочий Удмуртской Республики в области архивного дела</t>
  </si>
  <si>
    <t>Субвенции бюджетам городских округов на осуществление отдельных государственных полномочий Удмуртской Республики по социальной поддержке детей-сирот и детей, оставшихся без попечения родителей, обучающихся и воспитывающихся в организациях для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</si>
  <si>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</si>
  <si>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</si>
  <si>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</si>
  <si>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по предоставлению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</si>
  <si>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</si>
  <si>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городских округов на осуществление отдельных государственных полномочий по оказанию содействия детям-сиротам и детям, оставшимся без попечения родителей, в обучении на подготовительных отделениях образовательных организаций высшего образования</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</si>
  <si>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</si>
  <si>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городских округов осуществление отдельных государственных полномочий Удмуртской Республики по отлову и содержанию безнадзорных животных</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</si>
  <si>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</si>
  <si>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учету (регистрации) многодетных семей</t>
  </si>
  <si>
    <t xml:space="preserve"> от 15 декабря 2017 года  № 177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</si>
</sst>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11" x14ac:knownFonts="1">
    <font>
      <sz val="10"/>
      <name val="Arial Cyr"/>
      <charset val="204"/>
    </font>
    <font>
      <sz val="11"/>
      <color theme="1"/>
      <name val="Calibri"/>
      <family val="2"/>
      <charset val="204"/>
      <scheme val="minor"/>
    </font>
    <font>
      <sz val="10"/>
      <name val="Arial Cyr"/>
    </font>
    <font>
      <sz val="12"/>
      <name val="Times New Roman"/>
      <family val="1"/>
      <charset val="204"/>
    </font>
    <font>
      <sz val="10"/>
      <name val="Times New Roman"/>
      <family val="1"/>
      <charset val="204"/>
    </font>
    <font>
      <b/>
      <sz val="12"/>
      <name val="Times New Roman"/>
      <family val="1"/>
      <charset val="204"/>
    </font>
    <font>
      <b/>
      <sz val="16"/>
      <name val="Times New Roman"/>
      <family val="1"/>
      <charset val="204"/>
    </font>
    <font>
      <b/>
      <sz val="11"/>
      <name val="Times New Roman"/>
      <family val="1"/>
      <charset val="204"/>
    </font>
    <font>
      <sz val="11"/>
      <name val="Times New Roman"/>
      <family val="1"/>
      <charset val="204"/>
    </font>
    <font>
      <sz val="11"/>
      <color theme="1"/>
      <name val="Times New Roman"/>
      <family val="1"/>
      <charset val="204"/>
    </font>
    <font>
      <sz val="11"/>
      <color indexed="8"/>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46">
    <xf numFmtId="0" fontId="0" fillId="0" borderId="0" xfId="0"/>
    <xf numFmtId="0" fontId="4" fillId="2" borderId="0" xfId="0" applyFont="1" applyFill="1"/>
    <xf numFmtId="49" fontId="3" fillId="2" borderId="0" xfId="0" applyNumberFormat="1" applyFont="1" applyFill="1" applyAlignment="1">
      <alignment horizontal="center"/>
    </xf>
    <xf numFmtId="49" fontId="6" fillId="2" borderId="0" xfId="0" applyNumberFormat="1" applyFont="1" applyFill="1" applyAlignment="1">
      <alignment horizontal="center"/>
    </xf>
    <xf numFmtId="49" fontId="5" fillId="2" borderId="0" xfId="0" applyNumberFormat="1" applyFont="1" applyFill="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left" wrapText="1"/>
    </xf>
    <xf numFmtId="49" fontId="4" fillId="2" borderId="0" xfId="0" applyNumberFormat="1" applyFont="1" applyFill="1" applyAlignment="1">
      <alignment horizontal="center"/>
    </xf>
    <xf numFmtId="165" fontId="4" fillId="0" borderId="0" xfId="0" applyNumberFormat="1" applyFont="1" applyBorder="1" applyAlignment="1">
      <alignment wrapText="1"/>
    </xf>
    <xf numFmtId="49" fontId="7"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0" fontId="8" fillId="2" borderId="0" xfId="0" applyFont="1" applyFill="1" applyAlignment="1">
      <alignment horizontal="right"/>
    </xf>
    <xf numFmtId="0" fontId="8" fillId="2" borderId="0" xfId="0" applyFont="1" applyFill="1"/>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Alignment="1">
      <alignment vertical="center"/>
    </xf>
    <xf numFmtId="2"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justify" vertical="top" wrapText="1"/>
    </xf>
    <xf numFmtId="164" fontId="7" fillId="2" borderId="1" xfId="0" applyNumberFormat="1" applyFont="1" applyFill="1" applyBorder="1" applyAlignment="1">
      <alignment horizontal="right" vertical="center"/>
    </xf>
    <xf numFmtId="0" fontId="7" fillId="2" borderId="0" xfId="0" applyFont="1" applyFill="1"/>
    <xf numFmtId="2"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justify" vertical="top" wrapText="1"/>
    </xf>
    <xf numFmtId="164" fontId="8" fillId="2" borderId="1" xfId="0" applyNumberFormat="1" applyFont="1" applyFill="1" applyBorder="1" applyAlignment="1">
      <alignment horizontal="right" vertical="center"/>
    </xf>
    <xf numFmtId="0" fontId="8" fillId="2" borderId="1" xfId="1" applyFont="1" applyFill="1" applyBorder="1" applyAlignment="1">
      <alignment horizontal="justify" vertical="top" wrapText="1"/>
    </xf>
    <xf numFmtId="0" fontId="9" fillId="0" borderId="1" xfId="0" applyFont="1" applyBorder="1" applyAlignment="1">
      <alignment horizontal="center" vertical="center"/>
    </xf>
    <xf numFmtId="0" fontId="8" fillId="0" borderId="1" xfId="1" applyFont="1" applyFill="1" applyBorder="1" applyAlignment="1" applyProtection="1">
      <alignment horizontal="justify" vertical="top" wrapText="1"/>
      <protection locked="0"/>
    </xf>
    <xf numFmtId="164" fontId="8" fillId="2" borderId="4" xfId="0" applyNumberFormat="1" applyFont="1" applyFill="1" applyBorder="1" applyAlignment="1">
      <alignment horizontal="right" vertical="center"/>
    </xf>
    <xf numFmtId="0" fontId="8" fillId="2" borderId="1" xfId="1" applyFont="1" applyFill="1" applyBorder="1" applyAlignment="1">
      <alignment horizontal="center" vertical="center"/>
    </xf>
    <xf numFmtId="0" fontId="8" fillId="0" borderId="1" xfId="0" applyFont="1" applyFill="1" applyBorder="1" applyAlignment="1">
      <alignment horizontal="justify" vertical="top" wrapText="1"/>
    </xf>
    <xf numFmtId="0" fontId="8" fillId="0" borderId="1" xfId="0" applyFont="1" applyFill="1" applyBorder="1" applyAlignment="1">
      <alignment horizontal="center" vertical="center"/>
    </xf>
    <xf numFmtId="0" fontId="8" fillId="2" borderId="1" xfId="0" applyFont="1" applyFill="1" applyBorder="1" applyAlignment="1">
      <alignment horizontal="justify" vertical="top" wrapText="1"/>
    </xf>
    <xf numFmtId="164" fontId="8" fillId="2"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xf numFmtId="164" fontId="8" fillId="2" borderId="1" xfId="0" applyNumberFormat="1" applyFont="1" applyFill="1" applyBorder="1" applyAlignment="1">
      <alignment vertical="center"/>
    </xf>
    <xf numFmtId="2" fontId="8" fillId="2" borderId="1" xfId="0" applyNumberFormat="1" applyFont="1" applyFill="1" applyBorder="1" applyAlignment="1">
      <alignment horizontal="justify" vertical="top" wrapText="1"/>
    </xf>
    <xf numFmtId="0" fontId="8" fillId="0" borderId="1" xfId="0" applyFont="1" applyFill="1" applyBorder="1" applyAlignment="1">
      <alignment horizontal="center" vertical="center" wrapText="1"/>
    </xf>
    <xf numFmtId="0" fontId="8" fillId="0" borderId="1" xfId="0" applyFont="1" applyBorder="1" applyAlignment="1">
      <alignment horizontal="justify" vertical="top" wrapText="1"/>
    </xf>
    <xf numFmtId="0" fontId="8" fillId="2" borderId="0" xfId="0" applyFont="1" applyFill="1" applyAlignment="1">
      <alignment wrapText="1"/>
    </xf>
    <xf numFmtId="0" fontId="8" fillId="0" borderId="3" xfId="0" applyFont="1" applyFill="1" applyBorder="1" applyAlignment="1">
      <alignment horizontal="center" vertical="center"/>
    </xf>
    <xf numFmtId="0" fontId="8" fillId="0" borderId="3" xfId="0" applyFont="1" applyBorder="1" applyAlignment="1">
      <alignment horizontal="center" vertical="center" wrapText="1"/>
    </xf>
    <xf numFmtId="0" fontId="10" fillId="0" borderId="1" xfId="0" applyFont="1" applyFill="1" applyBorder="1" applyAlignment="1">
      <alignment horizontal="justify" vertical="top" wrapText="1"/>
    </xf>
    <xf numFmtId="49" fontId="7" fillId="2" borderId="1" xfId="0" applyNumberFormat="1" applyFont="1" applyFill="1" applyBorder="1" applyAlignment="1">
      <alignment horizontal="center"/>
    </xf>
    <xf numFmtId="164" fontId="7" fillId="2" borderId="1" xfId="0" applyNumberFormat="1" applyFont="1" applyFill="1" applyBorder="1" applyAlignment="1">
      <alignment horizontal="right"/>
    </xf>
    <xf numFmtId="49" fontId="4" fillId="2" borderId="0" xfId="0" applyNumberFormat="1" applyFont="1" applyFill="1" applyAlignment="1">
      <alignment horizontal="right" wrapText="1"/>
    </xf>
    <xf numFmtId="49" fontId="5" fillId="2" borderId="0" xfId="0" applyNumberFormat="1" applyFont="1" applyFill="1" applyAlignment="1">
      <alignment horizontal="center" wrapText="1"/>
    </xf>
    <xf numFmtId="165" fontId="4" fillId="0" borderId="0" xfId="0" applyNumberFormat="1" applyFont="1" applyBorder="1" applyAlignment="1">
      <alignment horizontal="right" wrapText="1"/>
    </xf>
  </cellXfs>
  <cellStyles count="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abSelected="1" topLeftCell="A10" zoomScale="90" zoomScaleNormal="90" workbookViewId="0">
      <selection activeCell="A8" sqref="A8:C8"/>
    </sheetView>
  </sheetViews>
  <sheetFormatPr defaultRowHeight="15.75" x14ac:dyDescent="0.25"/>
  <cols>
    <col min="1" max="1" width="24.140625" style="2" customWidth="1"/>
    <col min="2" max="2" width="64" style="6" customWidth="1"/>
    <col min="3" max="3" width="15.85546875" style="5" customWidth="1"/>
    <col min="4" max="16384" width="9.140625" style="1"/>
  </cols>
  <sheetData>
    <row r="1" spans="1:5" ht="12.75" x14ac:dyDescent="0.2">
      <c r="A1" s="7"/>
      <c r="B1" s="43" t="s">
        <v>0</v>
      </c>
      <c r="C1" s="43"/>
    </row>
    <row r="2" spans="1:5" ht="12.75" x14ac:dyDescent="0.2">
      <c r="A2" s="7"/>
      <c r="B2" s="43" t="s">
        <v>36</v>
      </c>
      <c r="C2" s="43"/>
    </row>
    <row r="3" spans="1:5" ht="12.75" customHeight="1" x14ac:dyDescent="0.2">
      <c r="A3" s="43" t="s">
        <v>37</v>
      </c>
      <c r="B3" s="43"/>
      <c r="C3" s="43"/>
    </row>
    <row r="4" spans="1:5" ht="12.75" x14ac:dyDescent="0.2">
      <c r="A4" s="8"/>
      <c r="B4" s="45" t="s">
        <v>103</v>
      </c>
      <c r="C4" s="45"/>
      <c r="D4" s="8"/>
    </row>
    <row r="5" spans="1:5" ht="12.75" x14ac:dyDescent="0.2">
      <c r="A5" s="8"/>
      <c r="B5" s="45" t="s">
        <v>104</v>
      </c>
      <c r="C5" s="45"/>
      <c r="D5" s="8"/>
    </row>
    <row r="6" spans="1:5" ht="12.75" customHeight="1" x14ac:dyDescent="0.2">
      <c r="A6" s="43" t="s">
        <v>127</v>
      </c>
      <c r="B6" s="43"/>
      <c r="C6" s="43"/>
    </row>
    <row r="7" spans="1:5" ht="20.25" x14ac:dyDescent="0.3">
      <c r="A7" s="3"/>
      <c r="B7" s="3"/>
      <c r="C7" s="3"/>
    </row>
    <row r="8" spans="1:5" ht="31.5" customHeight="1" x14ac:dyDescent="0.25">
      <c r="A8" s="44" t="s">
        <v>105</v>
      </c>
      <c r="B8" s="44"/>
      <c r="C8" s="44"/>
    </row>
    <row r="9" spans="1:5" x14ac:dyDescent="0.25">
      <c r="A9" s="4"/>
      <c r="B9" s="4"/>
      <c r="C9" s="4"/>
    </row>
    <row r="10" spans="1:5" s="12" customFormat="1" ht="15" x14ac:dyDescent="0.25">
      <c r="A10" s="9"/>
      <c r="B10" s="10"/>
      <c r="C10" s="11" t="s">
        <v>35</v>
      </c>
    </row>
    <row r="11" spans="1:5" s="15" customFormat="1" ht="14.25" x14ac:dyDescent="0.2">
      <c r="A11" s="13" t="s">
        <v>1</v>
      </c>
      <c r="B11" s="13" t="s">
        <v>2</v>
      </c>
      <c r="C11" s="14" t="s">
        <v>28</v>
      </c>
    </row>
    <row r="12" spans="1:5" s="19" customFormat="1" ht="14.25" x14ac:dyDescent="0.2">
      <c r="A12" s="16" t="s">
        <v>3</v>
      </c>
      <c r="B12" s="17" t="s">
        <v>4</v>
      </c>
      <c r="C12" s="18">
        <f>C13+C15+C17+C21+C26+C27+C33+C35+C37+C40</f>
        <v>200936</v>
      </c>
    </row>
    <row r="13" spans="1:5" s="19" customFormat="1" ht="14.25" x14ac:dyDescent="0.2">
      <c r="A13" s="16" t="s">
        <v>5</v>
      </c>
      <c r="B13" s="17" t="s">
        <v>6</v>
      </c>
      <c r="C13" s="18">
        <f>C14</f>
        <v>87027</v>
      </c>
    </row>
    <row r="14" spans="1:5" s="12" customFormat="1" ht="15" x14ac:dyDescent="0.25">
      <c r="A14" s="20" t="s">
        <v>7</v>
      </c>
      <c r="B14" s="21" t="s">
        <v>8</v>
      </c>
      <c r="C14" s="22">
        <v>87027</v>
      </c>
    </row>
    <row r="15" spans="1:5" s="19" customFormat="1" ht="30" customHeight="1" x14ac:dyDescent="0.25">
      <c r="A15" s="16" t="s">
        <v>9</v>
      </c>
      <c r="B15" s="17" t="s">
        <v>10</v>
      </c>
      <c r="C15" s="18">
        <f>C16</f>
        <v>4537</v>
      </c>
      <c r="D15" s="12"/>
      <c r="E15" s="12"/>
    </row>
    <row r="16" spans="1:5" s="12" customFormat="1" ht="30" x14ac:dyDescent="0.25">
      <c r="A16" s="20" t="s">
        <v>11</v>
      </c>
      <c r="B16" s="21" t="s">
        <v>12</v>
      </c>
      <c r="C16" s="22">
        <v>4537</v>
      </c>
    </row>
    <row r="17" spans="1:5" s="19" customFormat="1" ht="15" x14ac:dyDescent="0.25">
      <c r="A17" s="16" t="s">
        <v>13</v>
      </c>
      <c r="B17" s="17" t="s">
        <v>14</v>
      </c>
      <c r="C17" s="18">
        <f>C18+C19+C20</f>
        <v>34727</v>
      </c>
      <c r="D17" s="12"/>
      <c r="E17" s="12"/>
    </row>
    <row r="18" spans="1:5" s="19" customFormat="1" ht="17.25" customHeight="1" x14ac:dyDescent="0.25">
      <c r="A18" s="20" t="s">
        <v>38</v>
      </c>
      <c r="B18" s="21" t="s">
        <v>39</v>
      </c>
      <c r="C18" s="22">
        <v>33318</v>
      </c>
      <c r="D18" s="12"/>
      <c r="E18" s="12"/>
    </row>
    <row r="19" spans="1:5" s="19" customFormat="1" ht="15" x14ac:dyDescent="0.25">
      <c r="A19" s="20" t="s">
        <v>40</v>
      </c>
      <c r="B19" s="21" t="s">
        <v>41</v>
      </c>
      <c r="C19" s="22">
        <v>430</v>
      </c>
      <c r="D19" s="12"/>
      <c r="E19" s="12"/>
    </row>
    <row r="20" spans="1:5" s="19" customFormat="1" ht="30" x14ac:dyDescent="0.25">
      <c r="A20" s="20" t="s">
        <v>42</v>
      </c>
      <c r="B20" s="21" t="s">
        <v>43</v>
      </c>
      <c r="C20" s="22">
        <v>979</v>
      </c>
      <c r="D20" s="12"/>
      <c r="E20" s="12"/>
    </row>
    <row r="21" spans="1:5" s="19" customFormat="1" ht="15" x14ac:dyDescent="0.25">
      <c r="A21" s="16" t="s">
        <v>15</v>
      </c>
      <c r="B21" s="17" t="s">
        <v>16</v>
      </c>
      <c r="C21" s="18">
        <f>C22+C23</f>
        <v>36018</v>
      </c>
      <c r="D21" s="12"/>
      <c r="E21" s="12"/>
    </row>
    <row r="22" spans="1:5" s="19" customFormat="1" ht="45" x14ac:dyDescent="0.2">
      <c r="A22" s="20" t="s">
        <v>44</v>
      </c>
      <c r="B22" s="21" t="s">
        <v>45</v>
      </c>
      <c r="C22" s="22">
        <v>9006</v>
      </c>
    </row>
    <row r="23" spans="1:5" s="19" customFormat="1" ht="14.25" x14ac:dyDescent="0.2">
      <c r="A23" s="16" t="s">
        <v>47</v>
      </c>
      <c r="B23" s="17" t="s">
        <v>46</v>
      </c>
      <c r="C23" s="18">
        <f>C24+C25</f>
        <v>27012</v>
      </c>
    </row>
    <row r="24" spans="1:5" s="12" customFormat="1" ht="30" x14ac:dyDescent="0.25">
      <c r="A24" s="20" t="s">
        <v>48</v>
      </c>
      <c r="B24" s="21" t="s">
        <v>49</v>
      </c>
      <c r="C24" s="22">
        <v>19012</v>
      </c>
    </row>
    <row r="25" spans="1:5" s="12" customFormat="1" ht="30" x14ac:dyDescent="0.25">
      <c r="A25" s="20" t="s">
        <v>50</v>
      </c>
      <c r="B25" s="21" t="s">
        <v>51</v>
      </c>
      <c r="C25" s="22">
        <v>8000</v>
      </c>
    </row>
    <row r="26" spans="1:5" s="12" customFormat="1" ht="15" x14ac:dyDescent="0.25">
      <c r="A26" s="16" t="s">
        <v>32</v>
      </c>
      <c r="B26" s="17" t="s">
        <v>31</v>
      </c>
      <c r="C26" s="18">
        <v>6295</v>
      </c>
    </row>
    <row r="27" spans="1:5" s="19" customFormat="1" ht="42.75" x14ac:dyDescent="0.2">
      <c r="A27" s="16" t="s">
        <v>17</v>
      </c>
      <c r="B27" s="17" t="s">
        <v>18</v>
      </c>
      <c r="C27" s="18">
        <f>SUM(C28:C32)</f>
        <v>21955</v>
      </c>
    </row>
    <row r="28" spans="1:5" s="12" customFormat="1" ht="61.5" customHeight="1" x14ac:dyDescent="0.25">
      <c r="A28" s="20" t="s">
        <v>52</v>
      </c>
      <c r="B28" s="23" t="s">
        <v>53</v>
      </c>
      <c r="C28" s="22">
        <v>19905</v>
      </c>
    </row>
    <row r="29" spans="1:5" s="12" customFormat="1" ht="60.75" customHeight="1" x14ac:dyDescent="0.25">
      <c r="A29" s="20" t="s">
        <v>54</v>
      </c>
      <c r="B29" s="23" t="s">
        <v>55</v>
      </c>
      <c r="C29" s="22">
        <v>500</v>
      </c>
    </row>
    <row r="30" spans="1:5" s="12" customFormat="1" ht="30" x14ac:dyDescent="0.25">
      <c r="A30" s="20" t="s">
        <v>56</v>
      </c>
      <c r="B30" s="23" t="s">
        <v>57</v>
      </c>
      <c r="C30" s="22">
        <v>900</v>
      </c>
    </row>
    <row r="31" spans="1:5" s="12" customFormat="1" ht="49.5" customHeight="1" x14ac:dyDescent="0.25">
      <c r="A31" s="20" t="s">
        <v>58</v>
      </c>
      <c r="B31" s="23" t="s">
        <v>59</v>
      </c>
      <c r="C31" s="22">
        <v>50</v>
      </c>
    </row>
    <row r="32" spans="1:5" s="12" customFormat="1" ht="75" x14ac:dyDescent="0.25">
      <c r="A32" s="20" t="s">
        <v>60</v>
      </c>
      <c r="B32" s="23" t="s">
        <v>61</v>
      </c>
      <c r="C32" s="22">
        <v>600</v>
      </c>
    </row>
    <row r="33" spans="1:3" s="19" customFormat="1" ht="18" customHeight="1" x14ac:dyDescent="0.2">
      <c r="A33" s="16" t="s">
        <v>19</v>
      </c>
      <c r="B33" s="17" t="s">
        <v>20</v>
      </c>
      <c r="C33" s="18">
        <f>C34</f>
        <v>1195</v>
      </c>
    </row>
    <row r="34" spans="1:3" s="12" customFormat="1" ht="15" x14ac:dyDescent="0.25">
      <c r="A34" s="20" t="s">
        <v>21</v>
      </c>
      <c r="B34" s="21" t="s">
        <v>22</v>
      </c>
      <c r="C34" s="22">
        <v>1195</v>
      </c>
    </row>
    <row r="35" spans="1:3" s="19" customFormat="1" ht="28.5" x14ac:dyDescent="0.2">
      <c r="A35" s="16" t="s">
        <v>29</v>
      </c>
      <c r="B35" s="17" t="s">
        <v>34</v>
      </c>
      <c r="C35" s="18">
        <f>C36</f>
        <v>120</v>
      </c>
    </row>
    <row r="36" spans="1:3" s="19" customFormat="1" ht="17.25" customHeight="1" x14ac:dyDescent="0.2">
      <c r="A36" s="20" t="s">
        <v>108</v>
      </c>
      <c r="B36" s="21" t="s">
        <v>107</v>
      </c>
      <c r="C36" s="22">
        <v>120</v>
      </c>
    </row>
    <row r="37" spans="1:3" s="12" customFormat="1" ht="28.5" x14ac:dyDescent="0.25">
      <c r="A37" s="16" t="s">
        <v>23</v>
      </c>
      <c r="B37" s="17" t="s">
        <v>24</v>
      </c>
      <c r="C37" s="18">
        <f>C38+C39</f>
        <v>2318</v>
      </c>
    </row>
    <row r="38" spans="1:3" s="12" customFormat="1" ht="77.25" customHeight="1" x14ac:dyDescent="0.25">
      <c r="A38" s="24" t="s">
        <v>98</v>
      </c>
      <c r="B38" s="25" t="s">
        <v>99</v>
      </c>
      <c r="C38" s="26">
        <v>718</v>
      </c>
    </row>
    <row r="39" spans="1:3" s="12" customFormat="1" ht="45" x14ac:dyDescent="0.25">
      <c r="A39" s="20" t="s">
        <v>62</v>
      </c>
      <c r="B39" s="21" t="s">
        <v>63</v>
      </c>
      <c r="C39" s="22">
        <v>1600</v>
      </c>
    </row>
    <row r="40" spans="1:3" s="12" customFormat="1" ht="15" x14ac:dyDescent="0.25">
      <c r="A40" s="16" t="s">
        <v>30</v>
      </c>
      <c r="B40" s="17" t="s">
        <v>33</v>
      </c>
      <c r="C40" s="18">
        <v>6744</v>
      </c>
    </row>
    <row r="41" spans="1:3" s="19" customFormat="1" ht="14.25" x14ac:dyDescent="0.2">
      <c r="A41" s="16" t="s">
        <v>25</v>
      </c>
      <c r="B41" s="17" t="s">
        <v>26</v>
      </c>
      <c r="C41" s="18">
        <f>C42+C44</f>
        <v>663608.5</v>
      </c>
    </row>
    <row r="42" spans="1:3" s="19" customFormat="1" ht="19.5" customHeight="1" x14ac:dyDescent="0.2">
      <c r="A42" s="16" t="s">
        <v>69</v>
      </c>
      <c r="B42" s="17" t="s">
        <v>100</v>
      </c>
      <c r="C42" s="18">
        <f>SUM(C43:C43)</f>
        <v>144871</v>
      </c>
    </row>
    <row r="43" spans="1:3" s="12" customFormat="1" ht="30" x14ac:dyDescent="0.25">
      <c r="A43" s="27" t="s">
        <v>68</v>
      </c>
      <c r="B43" s="28" t="s">
        <v>64</v>
      </c>
      <c r="C43" s="22">
        <v>144871</v>
      </c>
    </row>
    <row r="44" spans="1:3" s="12" customFormat="1" ht="18.75" customHeight="1" x14ac:dyDescent="0.25">
      <c r="A44" s="16" t="s">
        <v>70</v>
      </c>
      <c r="B44" s="17" t="s">
        <v>101</v>
      </c>
      <c r="C44" s="18">
        <f>SUM(C45:C69)</f>
        <v>518737.50000000006</v>
      </c>
    </row>
    <row r="45" spans="1:3" s="12" customFormat="1" ht="90.75" customHeight="1" x14ac:dyDescent="0.25">
      <c r="A45" s="29" t="s">
        <v>78</v>
      </c>
      <c r="B45" s="30" t="s">
        <v>79</v>
      </c>
      <c r="C45" s="31">
        <v>200223.9</v>
      </c>
    </row>
    <row r="46" spans="1:3" s="12" customFormat="1" ht="181.5" customHeight="1" x14ac:dyDescent="0.25">
      <c r="A46" s="29" t="s">
        <v>85</v>
      </c>
      <c r="B46" s="30" t="s">
        <v>111</v>
      </c>
      <c r="C46" s="22">
        <v>6</v>
      </c>
    </row>
    <row r="47" spans="1:3" s="12" customFormat="1" ht="60" x14ac:dyDescent="0.25">
      <c r="A47" s="29" t="s">
        <v>80</v>
      </c>
      <c r="B47" s="28" t="s">
        <v>81</v>
      </c>
      <c r="C47" s="22">
        <v>228892.4</v>
      </c>
    </row>
    <row r="48" spans="1:3" s="12" customFormat="1" ht="106.5" customHeight="1" x14ac:dyDescent="0.25">
      <c r="A48" s="29" t="s">
        <v>82</v>
      </c>
      <c r="B48" s="28" t="s">
        <v>112</v>
      </c>
      <c r="C48" s="22">
        <v>19805</v>
      </c>
    </row>
    <row r="49" spans="1:3" s="12" customFormat="1" ht="45" x14ac:dyDescent="0.25">
      <c r="A49" s="29" t="s">
        <v>86</v>
      </c>
      <c r="B49" s="28" t="s">
        <v>113</v>
      </c>
      <c r="C49" s="22">
        <v>14958</v>
      </c>
    </row>
    <row r="50" spans="1:3" s="12" customFormat="1" ht="46.5" customHeight="1" x14ac:dyDescent="0.25">
      <c r="A50" s="29" t="s">
        <v>87</v>
      </c>
      <c r="B50" s="28" t="s">
        <v>114</v>
      </c>
      <c r="C50" s="22">
        <v>751.1</v>
      </c>
    </row>
    <row r="51" spans="1:3" s="12" customFormat="1" ht="45" x14ac:dyDescent="0.25">
      <c r="A51" s="29" t="s">
        <v>88</v>
      </c>
      <c r="B51" s="28" t="s">
        <v>115</v>
      </c>
      <c r="C51" s="22">
        <v>561</v>
      </c>
    </row>
    <row r="52" spans="1:3" s="12" customFormat="1" ht="75.75" customHeight="1" x14ac:dyDescent="0.25">
      <c r="A52" s="32" t="s">
        <v>83</v>
      </c>
      <c r="B52" s="30" t="s">
        <v>116</v>
      </c>
      <c r="C52" s="22">
        <v>25136</v>
      </c>
    </row>
    <row r="53" spans="1:3" s="12" customFormat="1" ht="30.75" customHeight="1" x14ac:dyDescent="0.25">
      <c r="A53" s="29" t="s">
        <v>89</v>
      </c>
      <c r="B53" s="28" t="s">
        <v>90</v>
      </c>
      <c r="C53" s="22">
        <v>86.4</v>
      </c>
    </row>
    <row r="54" spans="1:3" s="12" customFormat="1" ht="60" x14ac:dyDescent="0.25">
      <c r="A54" s="29" t="s">
        <v>91</v>
      </c>
      <c r="B54" s="28" t="s">
        <v>117</v>
      </c>
      <c r="C54" s="22">
        <v>2478.9</v>
      </c>
    </row>
    <row r="55" spans="1:3" s="12" customFormat="1" ht="151.5" customHeight="1" x14ac:dyDescent="0.25">
      <c r="A55" s="29" t="s">
        <v>92</v>
      </c>
      <c r="B55" s="21" t="s">
        <v>118</v>
      </c>
      <c r="C55" s="22">
        <v>376.2</v>
      </c>
    </row>
    <row r="56" spans="1:3" s="12" customFormat="1" ht="45" x14ac:dyDescent="0.25">
      <c r="A56" s="29" t="s">
        <v>93</v>
      </c>
      <c r="B56" s="28" t="s">
        <v>119</v>
      </c>
      <c r="C56" s="22">
        <v>9</v>
      </c>
    </row>
    <row r="57" spans="1:3" s="12" customFormat="1" ht="77.25" customHeight="1" x14ac:dyDescent="0.25">
      <c r="A57" s="29" t="s">
        <v>94</v>
      </c>
      <c r="B57" s="28" t="s">
        <v>120</v>
      </c>
      <c r="C57" s="33">
        <v>699</v>
      </c>
    </row>
    <row r="58" spans="1:3" s="12" customFormat="1" ht="106.5" customHeight="1" x14ac:dyDescent="0.25">
      <c r="A58" s="32" t="s">
        <v>95</v>
      </c>
      <c r="B58" s="34" t="s">
        <v>121</v>
      </c>
      <c r="C58" s="22">
        <v>184.5</v>
      </c>
    </row>
    <row r="59" spans="1:3" s="12" customFormat="1" ht="75.75" customHeight="1" x14ac:dyDescent="0.25">
      <c r="A59" s="32" t="s">
        <v>106</v>
      </c>
      <c r="B59" s="34" t="s">
        <v>122</v>
      </c>
      <c r="C59" s="22">
        <v>6.5</v>
      </c>
    </row>
    <row r="60" spans="1:3" s="12" customFormat="1" ht="135" x14ac:dyDescent="0.25">
      <c r="A60" s="29" t="s">
        <v>84</v>
      </c>
      <c r="B60" s="30" t="s">
        <v>123</v>
      </c>
      <c r="C60" s="22">
        <v>343</v>
      </c>
    </row>
    <row r="61" spans="1:3" s="37" customFormat="1" ht="45" x14ac:dyDescent="0.25">
      <c r="A61" s="35" t="s">
        <v>96</v>
      </c>
      <c r="B61" s="36" t="s">
        <v>124</v>
      </c>
      <c r="C61" s="31">
        <v>42.4</v>
      </c>
    </row>
    <row r="62" spans="1:3" s="37" customFormat="1" ht="92.25" customHeight="1" x14ac:dyDescent="0.25">
      <c r="A62" s="35" t="s">
        <v>102</v>
      </c>
      <c r="B62" s="34" t="s">
        <v>125</v>
      </c>
      <c r="C62" s="31">
        <v>781.1</v>
      </c>
    </row>
    <row r="63" spans="1:3" s="37" customFormat="1" ht="32.25" customHeight="1" x14ac:dyDescent="0.25">
      <c r="A63" s="38" t="s">
        <v>97</v>
      </c>
      <c r="B63" s="36" t="s">
        <v>126</v>
      </c>
      <c r="C63" s="31">
        <v>375.5</v>
      </c>
    </row>
    <row r="64" spans="1:3" s="12" customFormat="1" ht="45" x14ac:dyDescent="0.25">
      <c r="A64" s="39" t="s">
        <v>73</v>
      </c>
      <c r="B64" s="40" t="s">
        <v>74</v>
      </c>
      <c r="C64" s="33">
        <v>9973</v>
      </c>
    </row>
    <row r="65" spans="1:3" s="12" customFormat="1" ht="62.25" customHeight="1" x14ac:dyDescent="0.25">
      <c r="A65" s="29" t="s">
        <v>77</v>
      </c>
      <c r="B65" s="40" t="s">
        <v>67</v>
      </c>
      <c r="C65" s="33">
        <v>7813.7</v>
      </c>
    </row>
    <row r="66" spans="1:3" s="12" customFormat="1" ht="60" x14ac:dyDescent="0.25">
      <c r="A66" s="29" t="s">
        <v>109</v>
      </c>
      <c r="B66" s="40" t="s">
        <v>110</v>
      </c>
      <c r="C66" s="33">
        <v>114</v>
      </c>
    </row>
    <row r="67" spans="1:3" s="12" customFormat="1" ht="75" customHeight="1" x14ac:dyDescent="0.25">
      <c r="A67" s="29" t="s">
        <v>75</v>
      </c>
      <c r="B67" s="40" t="s">
        <v>76</v>
      </c>
      <c r="C67" s="33">
        <v>1908.8</v>
      </c>
    </row>
    <row r="68" spans="1:3" s="12" customFormat="1" ht="45" x14ac:dyDescent="0.25">
      <c r="A68" s="29" t="s">
        <v>72</v>
      </c>
      <c r="B68" s="40" t="s">
        <v>66</v>
      </c>
      <c r="C68" s="22">
        <v>487.4</v>
      </c>
    </row>
    <row r="69" spans="1:3" s="12" customFormat="1" ht="32.25" customHeight="1" x14ac:dyDescent="0.25">
      <c r="A69" s="29" t="s">
        <v>71</v>
      </c>
      <c r="B69" s="40" t="s">
        <v>65</v>
      </c>
      <c r="C69" s="22">
        <v>2724.7</v>
      </c>
    </row>
    <row r="70" spans="1:3" s="19" customFormat="1" ht="14.25" x14ac:dyDescent="0.2">
      <c r="A70" s="41"/>
      <c r="B70" s="17" t="s">
        <v>27</v>
      </c>
      <c r="C70" s="42">
        <f>C12+C41</f>
        <v>864544.5</v>
      </c>
    </row>
  </sheetData>
  <mergeCells count="7">
    <mergeCell ref="A6:C6"/>
    <mergeCell ref="A8:C8"/>
    <mergeCell ref="B1:C1"/>
    <mergeCell ref="B2:C2"/>
    <mergeCell ref="A3:C3"/>
    <mergeCell ref="B4:C4"/>
    <mergeCell ref="B5:C5"/>
  </mergeCells>
  <pageMargins left="0.70866141732283472" right="0.70866141732283472" top="0.59055118110236227" bottom="0.59055118110236227" header="0.31496062992125984" footer="0.31496062992125984"/>
  <pageSetup paperSize="9" scale="85" orientation="portrait" r:id="rId1"/>
  <colBreaks count="1" manualBreakCount="1">
    <brk id="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yushkova</dc:creator>
  <cp:lastModifiedBy>Дума</cp:lastModifiedBy>
  <cp:lastPrinted>2017-12-19T11:26:27Z</cp:lastPrinted>
  <dcterms:created xsi:type="dcterms:W3CDTF">2008-09-22T12:52:04Z</dcterms:created>
  <dcterms:modified xsi:type="dcterms:W3CDTF">2017-12-19T11:26:29Z</dcterms:modified>
</cp:coreProperties>
</file>