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480" yWindow="480" windowWidth="15480" windowHeight="11280"/>
  </bookViews>
  <sheets>
    <sheet name="Лист1" sheetId="3" r:id="rId1"/>
  </sheets>
  <definedNames>
    <definedName name="_xlnm.Print_Titles" localSheetId="0">Лист1!$12:$13</definedName>
    <definedName name="_xlnm.Print_Area" localSheetId="0">Лист1!$A$1:$D$69</definedName>
  </definedNames>
  <calcPr calcId="145621"/>
</workbook>
</file>

<file path=xl/calcChain.xml><?xml version="1.0" encoding="utf-8"?>
<calcChain xmlns="http://schemas.openxmlformats.org/spreadsheetml/2006/main">
  <c r="D46" i="3" l="1"/>
  <c r="C46" i="3"/>
  <c r="D44" i="3"/>
  <c r="D43" i="3" s="1"/>
  <c r="C44" i="3"/>
  <c r="C43" i="3" s="1"/>
  <c r="D39" i="3"/>
  <c r="C39" i="3"/>
  <c r="D37" i="3"/>
  <c r="C37" i="3"/>
  <c r="D35" i="3"/>
  <c r="C35" i="3"/>
  <c r="D29" i="3"/>
  <c r="C29" i="3"/>
  <c r="D25" i="3"/>
  <c r="C25" i="3"/>
  <c r="D23" i="3"/>
  <c r="C23" i="3"/>
  <c r="D19" i="3"/>
  <c r="C19" i="3"/>
  <c r="D17" i="3"/>
  <c r="C17" i="3"/>
  <c r="D15" i="3"/>
  <c r="C15" i="3"/>
  <c r="D14" i="3" l="1"/>
  <c r="D69" i="3" s="1"/>
  <c r="C14" i="3"/>
  <c r="C69" i="3" s="1"/>
</calcChain>
</file>

<file path=xl/sharedStrings.xml><?xml version="1.0" encoding="utf-8"?>
<sst xmlns="http://schemas.openxmlformats.org/spreadsheetml/2006/main" count="124" uniqueCount="124">
  <si>
    <t>Код</t>
  </si>
  <si>
    <t xml:space="preserve">Наименование </t>
  </si>
  <si>
    <t>1 00 00000 00 0000 000</t>
  </si>
  <si>
    <t>НАЛОГОВЫЕ И НЕНАЛОГОВЫЕ ДОХОДЫ</t>
  </si>
  <si>
    <t>1 01 00000 00 0000 000</t>
  </si>
  <si>
    <t>НАЛОГИ НА ПРИБЫЛЬ, ДОХОДЫ</t>
  </si>
  <si>
    <t>1 01 02000 01 0000 110</t>
  </si>
  <si>
    <t>Налог на доходы физических лиц</t>
  </si>
  <si>
    <t>1 03 00000 00 0000 000</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</si>
  <si>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</si>
  <si>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</si>
  <si>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</si>
  <si>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1 05 00000 00 0000 000</t>
  </si>
  <si>
    <t>НАЛОГИ НА СОВОКУПНЫЙ ДОХОД</t>
  </si>
  <si>
    <t>1 06 00000 00 0000 000</t>
  </si>
  <si>
    <t>НАЛОГИ НА ИМУЩЕСТВО</t>
  </si>
  <si>
    <t>1 11 00000 00 0000 000</t>
  </si>
  <si>
    <t>ДОХОДЫ ОТ ИСПОЛЬЗОВАНИЯ ИМУЩЕСТВА, НАХОДЯЩЕГОСЯ В ГОСУДАРСТВЕННОЙ И МУНИЦИПАЛЬНОЙ СОБСТВЕННОСТИ</t>
  </si>
  <si>
    <t>1 12 00000 00 0000 000</t>
  </si>
  <si>
    <t>ПЛАТЕЖИ ПРИ ПОЛЬЗОВАНИИ ПРИРОДНЫМИ РЕСУРСАМИ</t>
  </si>
  <si>
    <t>1 12 01000 01 0000 120</t>
  </si>
  <si>
    <t>Плата за негативное воздействие на окружающую среду</t>
  </si>
  <si>
    <t>1 14 00000 00 0000 000</t>
  </si>
  <si>
    <t>ДОХОДЫ ОТ ПРОДАЖИ МАТЕРИАЛЬНЫХ И НЕМАТЕРИАЛЬНЫХ АКТИВОВ</t>
  </si>
  <si>
    <t>2 00 00000 00 0000 000</t>
  </si>
  <si>
    <t>БЕЗВОЗМЕЗДНЫЕ ПОСТУПЛЕНИЯ</t>
  </si>
  <si>
    <t>ИТОГО ДОХОДОВ</t>
  </si>
  <si>
    <t>Сумма</t>
  </si>
  <si>
    <t>1 13 00000 00 0000 000</t>
  </si>
  <si>
    <t>1 16 00000 00 0000 000</t>
  </si>
  <si>
    <t>ГОСУДАРСТВЕННАЯ ПОШЛИНА</t>
  </si>
  <si>
    <t>1 08 00000 00 0000 000</t>
  </si>
  <si>
    <t>ШТРАФЫ, САНКЦИИ, ВОЗМЕЩЕНИЕ УЩЕРБА</t>
  </si>
  <si>
    <t>ДОХОДЫ ОТ ОКАЗАНИЯ ПЛАТНЫХ УСЛУГ (РАБОТ) И КОМПЕНСАЦИИ ЗАТРАТ ГОСУДАРСТВА</t>
  </si>
  <si>
    <t>в тыс. руб.</t>
  </si>
  <si>
    <t>к решению городской Думы</t>
  </si>
  <si>
    <t>муниципального образования "Город Можга"</t>
  </si>
  <si>
    <t>1 05 02000 02 0000 110</t>
  </si>
  <si>
    <t>Единый налог на вмененный доход для отдельных видов деятельности</t>
  </si>
  <si>
    <t>1 05 03000 01 0000 110</t>
  </si>
  <si>
    <t>Единый сельскохозяйственный налог</t>
  </si>
  <si>
    <t>1 05 04000 02 0000 110</t>
  </si>
  <si>
    <t>Налог, взимаемый в связи с применением патентной системы налогообложения</t>
  </si>
  <si>
    <t>1 06 01020 04 0000 110</t>
  </si>
  <si>
    <t>Налог на имущество физических лиц, взимаемый по ставкам, применяемым к объектам налогообложения, расположенным в границах городских округов</t>
  </si>
  <si>
    <t>Земельный налог</t>
  </si>
  <si>
    <t>1 06 06000 00 0000 110</t>
  </si>
  <si>
    <t>1 06 06032 04 0000 110</t>
  </si>
  <si>
    <t>Земельный налог с организаций, обладающих земельным участком, расположенным в границах городских округов</t>
  </si>
  <si>
    <t>1 06 06042 04 0000 110</t>
  </si>
  <si>
    <t>Земельный налог с физических лиц, обладающих земельным участком, расположенным в границах городских округов</t>
  </si>
  <si>
    <t>1 11 05012 04 0000 120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</si>
  <si>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</si>
  <si>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1 11 05024 04 0000 120</t>
  </si>
  <si>
    <t>Доходы, получаемые в виде арендной платы, а также средства от продажи права на заключение договоров аренды на земли, находящиеся в собственности городских округов (за исключением земельных участков муниципальных бюджетных и автономных учреждений)</t>
  </si>
  <si>
    <t>1 11 05074 04 0000 120</t>
  </si>
  <si>
    <t>Доходы от сдачи в аренду имущества, составляющего казну городских округов (за исключением земельных участков)</t>
  </si>
  <si>
    <t>1 11 07014 04 0000 120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</si>
  <si>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</si>
  <si>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1 11 09044 04 0000 120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</si>
  <si>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</si>
  <si>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1 14 06012 04 0000 430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</si>
  <si>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</si>
  <si>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Дотации бюджетам городских округов на выравнивание бюджетной обеспеченности</t>
  </si>
  <si>
    <t>Субвенции бюджетам городских округов на государственную регистрацию актов гражданского состояния</t>
  </si>
  <si>
    <t>Субвенции бюджетам городских округов на выплату единовременного пособия при всех формах устройства детей, лишенных родительского попечения, в семью</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</si>
  <si>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</si>
  <si>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2019 год</t>
  </si>
  <si>
    <t>Приложение 2</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</si>
  <si>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</si>
  <si>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1 14 02043 04 0000 410</t>
  </si>
  <si>
    <t>2 02 15001 04 0000 151</t>
  </si>
  <si>
    <t>2 02 10000 00 0000 151</t>
  </si>
  <si>
    <t>2 02 30000 00 0000 151</t>
  </si>
  <si>
    <t>2 02 35135 04 0000 151</t>
  </si>
  <si>
    <t>Субвенции бюджетам городских округов на осуществление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t>
  </si>
  <si>
    <t>2 02 35260 04 0000 151</t>
  </si>
  <si>
    <t>2 02 35930 04 0000 151</t>
  </si>
  <si>
    <t>2 02 30027 04 0000 151</t>
  </si>
  <si>
    <t>Субвенции бюджетам городских округов на содержание ребёнка в семье опекуна  и  приёмной семье, а также вознаграждение, причитающееся приёмному родителю</t>
  </si>
  <si>
    <t>2 02 30029 04 0000 151</t>
  </si>
  <si>
    <t>2 02 30024 04 0202 151</t>
  </si>
  <si>
    <t>Субвенции бюджетам городских округов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</si>
  <si>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2 02 30024 04 0204 151</t>
  </si>
  <si>
    <t>2 02 30024 04 0205 151</t>
  </si>
  <si>
    <t>Субвенции бюджетам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</si>
  <si>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2 02 30024 04 0206 151</t>
  </si>
  <si>
    <t>2 02 30024 04 0207 151</t>
  </si>
  <si>
    <t>2 02 30024 04 0208 151</t>
  </si>
  <si>
    <t>2 02 30024 04 0209 151</t>
  </si>
  <si>
    <t>2 02 30024 04 0211 151</t>
  </si>
  <si>
    <t>2 02 30024 04 0213 151</t>
  </si>
  <si>
    <t>Субвенции бюджетам городских округов на организацию социальной поддержки детей-сирот и детей, оставшихся без попечения родителей</t>
  </si>
  <si>
    <t>2 02 30024 04 0214 151</t>
  </si>
  <si>
    <t>2 02 30024 04 0215 151</t>
  </si>
  <si>
    <t>2 02 30024 04 0217 151</t>
  </si>
  <si>
    <t>2 02 30024 04 0218 151</t>
  </si>
  <si>
    <t>2 02 30024 04 0220 151</t>
  </si>
  <si>
    <t>2 02 30024 04 0224 151</t>
  </si>
  <si>
    <t>Дотации бюджетам бюджетной системы Российской Федерации</t>
  </si>
  <si>
    <t>Субвенции бюджетам бюджетной системы Российской Федерации</t>
  </si>
  <si>
    <t>2 02 30024 04 0223 151</t>
  </si>
  <si>
    <t xml:space="preserve">"О бюджете муниципального образования  "Город Можга" </t>
  </si>
  <si>
    <t>на 2018 год и на плановый период 2019 и 2020 годов"</t>
  </si>
  <si>
    <t xml:space="preserve">Прогнозируемый общий объём доходов на плановый период 2019 и 2020 годов согласно классификации доходов бюджетов Российской Федерации </t>
  </si>
  <si>
    <t>2020 год</t>
  </si>
  <si>
    <t>2 02 30024 04 0219 151</t>
  </si>
  <si>
    <t>Прочие доходы от компенсации затрат бюджетов городских округов</t>
  </si>
  <si>
    <t>1 13 02994 04 0000 130</t>
  </si>
  <si>
    <t>Субвенции бюджетам городских округов на обеспечение  предоставления мер социальной поддержки по обеспечению жильем инвалидов Великой Отечественной войны и инвалидов боевых действий, участников Великой Отечественной войны, ветеранов боевых действий, военнослужащих, проходивших военную службу в период с 22 июня 1941 года по 3 сентября 1945 года, граждан, награжденных знаком «Жителю блокадного Ленинграда», лиц, работавших на военных объектах в период Великой Отечественной войны, членов семей погибших (умерших) инвалидов Великой Отечественной войны, участников Великой Отечественной войны, ветеранов боевых действий, инвалидов и семей, имеющих детей-инвалидов, и граждан, уволенных с военной службы (службы), и приравненных к ним лиц</t>
  </si>
  <si>
    <t>Субвенции бюджетам городских округов на осуществление отдельных государственных полномочий Удмуртской Республики по организации предоставления общедоступного и бесплатного дошкольного, начального общего, основного общего, среднего общего образования по адаптированным основным общеобразовательным программам для обучающихся с ограниченными возможностями здоровья в общеобразовательных организациях</t>
  </si>
  <si>
    <t>Субвенции бюджетам городских округов на осуществление отдельных государственных полномочий по предоставлению мер социальной поддержки многодетным семьям</t>
  </si>
  <si>
    <t>Субвенции бюджетам городских округов на осуществление отдельных государственных полномочий по созданию и организации деятельности комиссий по делам несовершеннолетних и защите их прав</t>
  </si>
  <si>
    <t>Субвенции бюджетам городских округов на осуществление отдельных государственных полномочий Удмуртской Республики в области архивного дела</t>
  </si>
  <si>
    <t>Субвенции бюджетам городских округов на осуществление отдельных государственных полномочий Удмуртской Республики по социальной поддержке детей-сирот и детей, оставшихся без попечения родителей, обучающихся и воспитывающихся в организациях для детей-сирот и детей, оставшихся без попечения родителей</t>
  </si>
  <si>
    <t>Субвенции бюджетам городских округов на 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t>
  </si>
  <si>
    <t>Субвенции бюджетам городских округов на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 40-РЗ «О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«Об установлении административной ответственности за отдельные виды правонарушений»</t>
  </si>
  <si>
    <t>Субвенции бюджетам городских округов на осуществление отдельных государственных полномочий по предоставлению безвозмездных субсидий многодетным семьям, признанным нуждающимися в улучшении жилищных условий, на строительство, реконструкцию, капитальный ремонт и приобретение жилых помещений</t>
  </si>
  <si>
    <t>Субвенции бюджетам городских округов на обеспечение осуществления передаваемых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отдельных государственных полномочий, за исключением расходов на осуществление деятельности специалистов</t>
  </si>
  <si>
    <t>Субвенции бюджетам городских округов на осуществление отдельных государственных полномочий по оказанию содействия детям-сиротам и детям, оставшимся без попечения родителей, в обучении на подготовительных отделениях образовательных организаций высшего образования</t>
  </si>
  <si>
    <t>Субвенции бюджетам городских округов на осуществление отдельных государственных полномочий Удмуртской Республики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</si>
  <si>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Субвенции бюджетам городских округов на осуществление деятельности специалистов, осуществляющих государственные полномочия, передаваемые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</si>
  <si>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Субвенции бюджетам городских округов на осуществление отдельных государственных полномочий по учету (регистрации) многодетных семей</t>
  </si>
  <si>
    <t xml:space="preserve"> от 15 декабря 2017 года  №  177</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</si>
</sst>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00"/>
  </numFmts>
  <fonts count="11" x14ac:knownFonts="1">
    <font>
      <sz val="10"/>
      <name val="Arial Cyr"/>
      <charset val="204"/>
    </font>
    <font>
      <sz val="11"/>
      <color theme="1"/>
      <name val="Calibri"/>
      <family val="2"/>
      <charset val="204"/>
      <scheme val="minor"/>
    </font>
    <font>
      <sz val="10"/>
      <name val="Arial Cyr"/>
    </font>
    <font>
      <sz val="12"/>
      <name val="Times New Roman"/>
      <family val="1"/>
      <charset val="204"/>
    </font>
    <font>
      <sz val="10"/>
      <name val="Times New Roman"/>
      <family val="1"/>
      <charset val="204"/>
    </font>
    <font>
      <b/>
      <sz val="12"/>
      <name val="Times New Roman"/>
      <family val="1"/>
      <charset val="204"/>
    </font>
    <font>
      <b/>
      <sz val="16"/>
      <name val="Times New Roman"/>
      <family val="1"/>
      <charset val="204"/>
    </font>
    <font>
      <b/>
      <sz val="11"/>
      <name val="Times New Roman"/>
      <family val="1"/>
      <charset val="204"/>
    </font>
    <font>
      <sz val="11"/>
      <name val="Times New Roman"/>
      <family val="1"/>
      <charset val="204"/>
    </font>
    <font>
      <sz val="11"/>
      <color theme="1"/>
      <name val="Times New Roman"/>
      <family val="1"/>
      <charset val="204"/>
    </font>
    <font>
      <sz val="11"/>
      <color indexed="8"/>
      <name val="Times New Roman"/>
      <family val="1"/>
      <charset val="204"/>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s>
  <cellStyleXfs count="3">
    <xf numFmtId="0" fontId="0" fillId="0" borderId="0"/>
    <xf numFmtId="0" fontId="2" fillId="0" borderId="0"/>
    <xf numFmtId="0" fontId="1" fillId="0" borderId="0"/>
  </cellStyleXfs>
  <cellXfs count="51">
    <xf numFmtId="0" fontId="0" fillId="0" borderId="0" xfId="0"/>
    <xf numFmtId="0" fontId="4" fillId="2" borderId="0" xfId="0" applyFont="1" applyFill="1"/>
    <xf numFmtId="49" fontId="3" fillId="2" borderId="0" xfId="0" applyNumberFormat="1" applyFont="1" applyFill="1" applyAlignment="1">
      <alignment horizontal="center"/>
    </xf>
    <xf numFmtId="49" fontId="6" fillId="2" borderId="0" xfId="0" applyNumberFormat="1" applyFont="1" applyFill="1" applyAlignment="1">
      <alignment horizontal="center"/>
    </xf>
    <xf numFmtId="49" fontId="5" fillId="2" borderId="0" xfId="0" applyNumberFormat="1" applyFont="1" applyFill="1" applyAlignment="1">
      <alignment horizontal="center"/>
    </xf>
    <xf numFmtId="0" fontId="3" fillId="2" borderId="0" xfId="0" applyFont="1" applyFill="1" applyAlignment="1">
      <alignment horizontal="center"/>
    </xf>
    <xf numFmtId="49" fontId="3" fillId="2" borderId="0" xfId="0" applyNumberFormat="1" applyFont="1" applyFill="1" applyAlignment="1">
      <alignment horizontal="left" wrapText="1"/>
    </xf>
    <xf numFmtId="49" fontId="3" fillId="2" borderId="0" xfId="0" applyNumberFormat="1" applyFont="1" applyFill="1" applyAlignment="1"/>
    <xf numFmtId="49" fontId="4" fillId="2" borderId="0" xfId="0" applyNumberFormat="1" applyFont="1" applyFill="1" applyAlignment="1">
      <alignment horizontal="center"/>
    </xf>
    <xf numFmtId="49" fontId="4" fillId="2" borderId="0" xfId="0" applyNumberFormat="1" applyFont="1" applyFill="1" applyAlignment="1"/>
    <xf numFmtId="49" fontId="4" fillId="2" borderId="0" xfId="0" applyNumberFormat="1" applyFont="1" applyFill="1" applyAlignment="1">
      <alignment horizontal="right"/>
    </xf>
    <xf numFmtId="0" fontId="7" fillId="2" borderId="0" xfId="0" applyFont="1" applyFill="1" applyAlignment="1">
      <alignment vertical="center"/>
    </xf>
    <xf numFmtId="0" fontId="7" fillId="2" borderId="1" xfId="0" applyFont="1" applyFill="1" applyBorder="1" applyAlignment="1">
      <alignment horizontal="center" vertical="center" wrapText="1"/>
    </xf>
    <xf numFmtId="2" fontId="7" fillId="2" borderId="1" xfId="0" applyNumberFormat="1" applyFont="1" applyFill="1" applyBorder="1" applyAlignment="1">
      <alignment horizontal="center" vertical="center"/>
    </xf>
    <xf numFmtId="49" fontId="7" fillId="2" borderId="1" xfId="0" applyNumberFormat="1" applyFont="1" applyFill="1" applyBorder="1" applyAlignment="1">
      <alignment horizontal="justify" vertical="top" wrapText="1"/>
    </xf>
    <xf numFmtId="164" fontId="7" fillId="2" borderId="1" xfId="0" applyNumberFormat="1" applyFont="1" applyFill="1" applyBorder="1" applyAlignment="1">
      <alignment horizontal="right" vertical="center"/>
    </xf>
    <xf numFmtId="0" fontId="7" fillId="2" borderId="0" xfId="0" applyFont="1" applyFill="1"/>
    <xf numFmtId="2" fontId="8" fillId="2" borderId="1" xfId="0" applyNumberFormat="1" applyFont="1" applyFill="1" applyBorder="1" applyAlignment="1">
      <alignment horizontal="center" vertical="center"/>
    </xf>
    <xf numFmtId="49" fontId="8" fillId="2" borderId="1" xfId="0" applyNumberFormat="1" applyFont="1" applyFill="1" applyBorder="1" applyAlignment="1">
      <alignment horizontal="justify" vertical="top" wrapText="1"/>
    </xf>
    <xf numFmtId="164" fontId="8" fillId="2" borderId="1" xfId="0" applyNumberFormat="1" applyFont="1" applyFill="1" applyBorder="1" applyAlignment="1">
      <alignment horizontal="right" vertical="center"/>
    </xf>
    <xf numFmtId="0" fontId="8" fillId="2" borderId="0" xfId="0" applyFont="1" applyFill="1"/>
    <xf numFmtId="0" fontId="8" fillId="2" borderId="1" xfId="1" applyFont="1" applyFill="1" applyBorder="1" applyAlignment="1">
      <alignment horizontal="justify" vertical="top" wrapText="1"/>
    </xf>
    <xf numFmtId="164" fontId="8" fillId="2" borderId="1" xfId="1" applyNumberFormat="1" applyFont="1" applyFill="1" applyBorder="1" applyAlignment="1">
      <alignment horizontal="right" vertical="center" wrapText="1"/>
    </xf>
    <xf numFmtId="0" fontId="9" fillId="0" borderId="1" xfId="0" applyFont="1" applyBorder="1" applyAlignment="1">
      <alignment horizontal="center" vertical="center"/>
    </xf>
    <xf numFmtId="0" fontId="8" fillId="0" borderId="1" xfId="1" applyFont="1" applyFill="1" applyBorder="1" applyAlignment="1" applyProtection="1">
      <alignment horizontal="justify" vertical="top" wrapText="1"/>
      <protection locked="0"/>
    </xf>
    <xf numFmtId="0" fontId="8" fillId="2" borderId="1" xfId="1" applyFont="1" applyFill="1" applyBorder="1" applyAlignment="1">
      <alignment horizontal="center" vertical="center"/>
    </xf>
    <xf numFmtId="0" fontId="8" fillId="0" borderId="1" xfId="0" applyFont="1" applyFill="1" applyBorder="1" applyAlignment="1">
      <alignment horizontal="justify" vertical="top" wrapText="1"/>
    </xf>
    <xf numFmtId="164" fontId="8" fillId="0" borderId="1" xfId="0" applyNumberFormat="1" applyFont="1" applyFill="1" applyBorder="1" applyAlignment="1">
      <alignment horizontal="right" vertical="center"/>
    </xf>
    <xf numFmtId="0" fontId="8" fillId="0" borderId="1" xfId="0" applyFont="1" applyFill="1" applyBorder="1" applyAlignment="1">
      <alignment horizontal="center" vertical="center"/>
    </xf>
    <xf numFmtId="0" fontId="8" fillId="2" borderId="1" xfId="0" applyFont="1" applyFill="1" applyBorder="1" applyAlignment="1">
      <alignment horizontal="justify" vertical="top" wrapText="1"/>
    </xf>
    <xf numFmtId="164" fontId="8" fillId="2" borderId="1" xfId="0" applyNumberFormat="1" applyFont="1" applyFill="1" applyBorder="1" applyAlignment="1">
      <alignment vertical="center" wrapText="1"/>
    </xf>
    <xf numFmtId="49" fontId="8" fillId="0" borderId="1" xfId="0" applyNumberFormat="1" applyFont="1" applyFill="1" applyBorder="1" applyAlignment="1">
      <alignment horizontal="center" vertical="center" wrapText="1"/>
    </xf>
    <xf numFmtId="164" fontId="8" fillId="2" borderId="1" xfId="0" applyNumberFormat="1" applyFont="1" applyFill="1" applyBorder="1" applyAlignment="1">
      <alignment vertical="center"/>
    </xf>
    <xf numFmtId="2" fontId="8" fillId="2" borderId="1" xfId="0" applyNumberFormat="1" applyFont="1" applyFill="1" applyBorder="1" applyAlignment="1">
      <alignment horizontal="justify" vertical="top" wrapText="1"/>
    </xf>
    <xf numFmtId="0" fontId="8" fillId="0" borderId="4" xfId="0" applyFont="1" applyFill="1" applyBorder="1" applyAlignment="1">
      <alignment horizontal="center" vertical="center"/>
    </xf>
    <xf numFmtId="0" fontId="8" fillId="0" borderId="1" xfId="0" applyFont="1" applyBorder="1" applyAlignment="1">
      <alignment horizontal="justify" vertical="top" wrapText="1"/>
    </xf>
    <xf numFmtId="0" fontId="8" fillId="0" borderId="4" xfId="0" applyFont="1" applyBorder="1" applyAlignment="1">
      <alignment horizontal="center" vertical="center" wrapText="1"/>
    </xf>
    <xf numFmtId="0" fontId="10" fillId="0" borderId="1" xfId="0" applyFont="1" applyFill="1" applyBorder="1" applyAlignment="1">
      <alignment horizontal="justify" vertical="top" wrapText="1"/>
    </xf>
    <xf numFmtId="49" fontId="7" fillId="2" borderId="1" xfId="0" applyNumberFormat="1" applyFont="1" applyFill="1" applyBorder="1" applyAlignment="1">
      <alignment horizontal="center"/>
    </xf>
    <xf numFmtId="164" fontId="7" fillId="2" borderId="1" xfId="0" applyNumberFormat="1" applyFont="1" applyFill="1" applyBorder="1" applyAlignment="1">
      <alignment horizontal="right"/>
    </xf>
    <xf numFmtId="49" fontId="7" fillId="2" borderId="2" xfId="0" applyNumberFormat="1" applyFont="1" applyFill="1" applyBorder="1" applyAlignment="1">
      <alignment horizontal="center" wrapText="1"/>
    </xf>
    <xf numFmtId="49" fontId="7" fillId="2" borderId="2" xfId="0" applyNumberFormat="1" applyFont="1" applyFill="1" applyBorder="1" applyAlignment="1">
      <alignment wrapText="1"/>
    </xf>
    <xf numFmtId="49" fontId="7" fillId="2" borderId="0" xfId="0" applyNumberFormat="1" applyFont="1" applyFill="1" applyBorder="1" applyAlignment="1">
      <alignment wrapText="1"/>
    </xf>
    <xf numFmtId="0" fontId="8" fillId="2" borderId="0" xfId="0" applyFont="1" applyFill="1" applyAlignment="1">
      <alignment horizontal="right"/>
    </xf>
    <xf numFmtId="49" fontId="5" fillId="2" borderId="0" xfId="0" applyNumberFormat="1" applyFont="1" applyFill="1" applyAlignment="1">
      <alignment horizontal="center" wrapText="1"/>
    </xf>
    <xf numFmtId="49" fontId="7" fillId="2" borderId="4" xfId="0" applyNumberFormat="1" applyFont="1" applyFill="1" applyBorder="1" applyAlignment="1">
      <alignment horizontal="center" vertical="center" wrapText="1"/>
    </xf>
    <xf numFmtId="49" fontId="7" fillId="2" borderId="5" xfId="0" applyNumberFormat="1" applyFont="1" applyFill="1" applyBorder="1" applyAlignment="1">
      <alignment horizontal="center" vertical="center" wrapText="1"/>
    </xf>
    <xf numFmtId="0" fontId="7" fillId="2" borderId="6" xfId="0" applyFont="1" applyFill="1" applyBorder="1" applyAlignment="1">
      <alignment horizontal="center" vertical="center" wrapText="1"/>
    </xf>
    <xf numFmtId="0" fontId="7" fillId="2" borderId="3" xfId="0" applyFont="1" applyFill="1" applyBorder="1" applyAlignment="1">
      <alignment horizontal="center" vertical="center" wrapText="1"/>
    </xf>
    <xf numFmtId="49" fontId="4" fillId="2" borderId="0" xfId="0" applyNumberFormat="1" applyFont="1" applyFill="1" applyAlignment="1">
      <alignment horizontal="right" wrapText="1"/>
    </xf>
    <xf numFmtId="165" fontId="4" fillId="0" borderId="0" xfId="0" applyNumberFormat="1" applyFont="1" applyBorder="1" applyAlignment="1">
      <alignment horizontal="right" wrapText="1"/>
    </xf>
  </cellXfs>
  <cellStyles count="3">
    <cellStyle name="Обычный" xfId="0" builtinId="0"/>
    <cellStyle name="Обычный 2" xfId="2"/>
    <cellStyle name="Обычный_приложение 1 к закону 2004 года"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9"/>
  <sheetViews>
    <sheetView tabSelected="1" topLeftCell="A19" zoomScale="90" zoomScaleNormal="90" zoomScaleSheetLayoutView="90" workbookViewId="0">
      <selection activeCell="A9" sqref="A9:D9"/>
    </sheetView>
  </sheetViews>
  <sheetFormatPr defaultRowHeight="15.75" x14ac:dyDescent="0.25"/>
  <cols>
    <col min="1" max="1" width="24.140625" style="2" customWidth="1"/>
    <col min="2" max="2" width="52" style="6" customWidth="1"/>
    <col min="3" max="3" width="12.28515625" style="6" customWidth="1"/>
    <col min="4" max="4" width="12.140625" style="5" customWidth="1"/>
    <col min="5" max="16384" width="9.140625" style="1"/>
  </cols>
  <sheetData>
    <row r="1" spans="1:6" ht="12.75" x14ac:dyDescent="0.2">
      <c r="A1" s="49" t="s">
        <v>68</v>
      </c>
      <c r="B1" s="49"/>
      <c r="C1" s="49"/>
      <c r="D1" s="49"/>
    </row>
    <row r="2" spans="1:6" ht="12.75" x14ac:dyDescent="0.2">
      <c r="A2" s="8"/>
      <c r="B2" s="49" t="s">
        <v>35</v>
      </c>
      <c r="C2" s="49"/>
      <c r="D2" s="49"/>
    </row>
    <row r="3" spans="1:6" ht="12.75" x14ac:dyDescent="0.2">
      <c r="A3" s="49" t="s">
        <v>36</v>
      </c>
      <c r="B3" s="49"/>
      <c r="C3" s="49"/>
      <c r="D3" s="49"/>
    </row>
    <row r="4" spans="1:6" ht="15" customHeight="1" x14ac:dyDescent="0.2">
      <c r="A4" s="50" t="s">
        <v>102</v>
      </c>
      <c r="B4" s="50"/>
      <c r="C4" s="50"/>
      <c r="D4" s="50"/>
    </row>
    <row r="5" spans="1:6" ht="12.75" customHeight="1" x14ac:dyDescent="0.2">
      <c r="A5" s="50" t="s">
        <v>103</v>
      </c>
      <c r="B5" s="50"/>
      <c r="C5" s="50"/>
      <c r="D5" s="50"/>
    </row>
    <row r="6" spans="1:6" ht="15" customHeight="1" x14ac:dyDescent="0.2">
      <c r="A6" s="8"/>
      <c r="B6" s="49" t="s">
        <v>123</v>
      </c>
      <c r="C6" s="49"/>
      <c r="D6" s="49"/>
    </row>
    <row r="7" spans="1:6" ht="15" customHeight="1" x14ac:dyDescent="0.25">
      <c r="A7" s="9"/>
      <c r="B7" s="9"/>
      <c r="C7" s="9"/>
      <c r="D7" s="10"/>
      <c r="E7" s="7"/>
      <c r="F7" s="7"/>
    </row>
    <row r="8" spans="1:6" ht="15" customHeight="1" x14ac:dyDescent="0.3">
      <c r="A8" s="3"/>
      <c r="B8" s="3"/>
      <c r="C8" s="3"/>
      <c r="D8" s="3"/>
    </row>
    <row r="9" spans="1:6" ht="44.25" customHeight="1" x14ac:dyDescent="0.25">
      <c r="A9" s="44" t="s">
        <v>104</v>
      </c>
      <c r="B9" s="44"/>
      <c r="C9" s="44"/>
      <c r="D9" s="44"/>
    </row>
    <row r="10" spans="1:6" ht="12" customHeight="1" x14ac:dyDescent="0.25">
      <c r="A10" s="4"/>
      <c r="B10" s="4"/>
      <c r="C10" s="4"/>
      <c r="D10" s="4"/>
    </row>
    <row r="11" spans="1:6" s="20" customFormat="1" ht="12.75" customHeight="1" x14ac:dyDescent="0.25">
      <c r="A11" s="40"/>
      <c r="B11" s="41"/>
      <c r="C11" s="42"/>
      <c r="D11" s="43" t="s">
        <v>34</v>
      </c>
    </row>
    <row r="12" spans="1:6" s="11" customFormat="1" ht="14.25" x14ac:dyDescent="0.2">
      <c r="A12" s="45" t="s">
        <v>0</v>
      </c>
      <c r="B12" s="45" t="s">
        <v>1</v>
      </c>
      <c r="C12" s="47" t="s">
        <v>27</v>
      </c>
      <c r="D12" s="48"/>
    </row>
    <row r="13" spans="1:6" s="11" customFormat="1" ht="14.25" x14ac:dyDescent="0.2">
      <c r="A13" s="46"/>
      <c r="B13" s="46"/>
      <c r="C13" s="12" t="s">
        <v>67</v>
      </c>
      <c r="D13" s="12" t="s">
        <v>105</v>
      </c>
    </row>
    <row r="14" spans="1:6" s="16" customFormat="1" ht="14.25" x14ac:dyDescent="0.2">
      <c r="A14" s="13" t="s">
        <v>2</v>
      </c>
      <c r="B14" s="14" t="s">
        <v>3</v>
      </c>
      <c r="C14" s="15">
        <f>C15+C17+C19+C23+C28+C29+C35+C37+C39+C42</f>
        <v>207159</v>
      </c>
      <c r="D14" s="15">
        <f>D15+D17+D19+D23+D28+D29+D35+D37+D39+D42</f>
        <v>214975</v>
      </c>
    </row>
    <row r="15" spans="1:6" s="16" customFormat="1" ht="14.25" x14ac:dyDescent="0.2">
      <c r="A15" s="13" t="s">
        <v>4</v>
      </c>
      <c r="B15" s="14" t="s">
        <v>5</v>
      </c>
      <c r="C15" s="15">
        <f>C16</f>
        <v>90488</v>
      </c>
      <c r="D15" s="15">
        <f>D16</f>
        <v>94922</v>
      </c>
    </row>
    <row r="16" spans="1:6" s="20" customFormat="1" ht="15" x14ac:dyDescent="0.25">
      <c r="A16" s="17" t="s">
        <v>6</v>
      </c>
      <c r="B16" s="18" t="s">
        <v>7</v>
      </c>
      <c r="C16" s="19">
        <v>90488</v>
      </c>
      <c r="D16" s="19">
        <v>94922</v>
      </c>
    </row>
    <row r="17" spans="1:6" s="16" customFormat="1" ht="42.75" x14ac:dyDescent="0.25">
      <c r="A17" s="13" t="s">
        <v>8</v>
      </c>
      <c r="B17" s="14" t="s">
        <v>9</v>
      </c>
      <c r="C17" s="15">
        <f>C18</f>
        <v>5107</v>
      </c>
      <c r="D17" s="15">
        <f>D18</f>
        <v>5107</v>
      </c>
      <c r="E17" s="20"/>
      <c r="F17" s="20"/>
    </row>
    <row r="18" spans="1:6" s="20" customFormat="1" ht="30" x14ac:dyDescent="0.25">
      <c r="A18" s="17" t="s">
        <v>10</v>
      </c>
      <c r="B18" s="18" t="s">
        <v>11</v>
      </c>
      <c r="C18" s="19">
        <v>5107</v>
      </c>
      <c r="D18" s="19">
        <v>5107</v>
      </c>
    </row>
    <row r="19" spans="1:6" s="16" customFormat="1" ht="15" x14ac:dyDescent="0.25">
      <c r="A19" s="13" t="s">
        <v>12</v>
      </c>
      <c r="B19" s="14" t="s">
        <v>13</v>
      </c>
      <c r="C19" s="15">
        <f>C20+C21+C22</f>
        <v>35739</v>
      </c>
      <c r="D19" s="15">
        <f>D20+D21+D22</f>
        <v>37095</v>
      </c>
      <c r="E19" s="20"/>
      <c r="F19" s="20"/>
    </row>
    <row r="20" spans="1:6" s="16" customFormat="1" ht="30" x14ac:dyDescent="0.25">
      <c r="A20" s="17" t="s">
        <v>37</v>
      </c>
      <c r="B20" s="18" t="s">
        <v>38</v>
      </c>
      <c r="C20" s="19">
        <v>34311</v>
      </c>
      <c r="D20" s="19">
        <v>35615</v>
      </c>
      <c r="E20" s="20"/>
      <c r="F20" s="20"/>
    </row>
    <row r="21" spans="1:6" s="16" customFormat="1" ht="15" x14ac:dyDescent="0.25">
      <c r="A21" s="17" t="s">
        <v>39</v>
      </c>
      <c r="B21" s="18" t="s">
        <v>40</v>
      </c>
      <c r="C21" s="19">
        <v>445</v>
      </c>
      <c r="D21" s="19">
        <v>460</v>
      </c>
      <c r="E21" s="20"/>
      <c r="F21" s="20"/>
    </row>
    <row r="22" spans="1:6" s="16" customFormat="1" ht="30" x14ac:dyDescent="0.25">
      <c r="A22" s="17" t="s">
        <v>41</v>
      </c>
      <c r="B22" s="18" t="s">
        <v>42</v>
      </c>
      <c r="C22" s="19">
        <v>983</v>
      </c>
      <c r="D22" s="19">
        <v>1020</v>
      </c>
      <c r="E22" s="20"/>
      <c r="F22" s="20"/>
    </row>
    <row r="23" spans="1:6" s="16" customFormat="1" ht="15" x14ac:dyDescent="0.25">
      <c r="A23" s="13" t="s">
        <v>14</v>
      </c>
      <c r="B23" s="14" t="s">
        <v>15</v>
      </c>
      <c r="C23" s="15">
        <f>C24+C25</f>
        <v>39349</v>
      </c>
      <c r="D23" s="15">
        <f>D24+D25</f>
        <v>40573</v>
      </c>
      <c r="E23" s="20"/>
      <c r="F23" s="20"/>
    </row>
    <row r="24" spans="1:6" s="16" customFormat="1" ht="45" x14ac:dyDescent="0.2">
      <c r="A24" s="17" t="s">
        <v>43</v>
      </c>
      <c r="B24" s="18" t="s">
        <v>44</v>
      </c>
      <c r="C24" s="19">
        <v>9367</v>
      </c>
      <c r="D24" s="19">
        <v>9741</v>
      </c>
    </row>
    <row r="25" spans="1:6" s="16" customFormat="1" ht="14.25" x14ac:dyDescent="0.2">
      <c r="A25" s="13" t="s">
        <v>46</v>
      </c>
      <c r="B25" s="14" t="s">
        <v>45</v>
      </c>
      <c r="C25" s="15">
        <f>C26+C27</f>
        <v>29982</v>
      </c>
      <c r="D25" s="15">
        <f>D26+D27</f>
        <v>30832</v>
      </c>
    </row>
    <row r="26" spans="1:6" s="20" customFormat="1" ht="31.5" customHeight="1" x14ac:dyDescent="0.25">
      <c r="A26" s="17" t="s">
        <v>47</v>
      </c>
      <c r="B26" s="18" t="s">
        <v>48</v>
      </c>
      <c r="C26" s="19">
        <v>21694</v>
      </c>
      <c r="D26" s="19">
        <v>22212</v>
      </c>
    </row>
    <row r="27" spans="1:6" s="20" customFormat="1" ht="45" x14ac:dyDescent="0.25">
      <c r="A27" s="17" t="s">
        <v>49</v>
      </c>
      <c r="B27" s="18" t="s">
        <v>50</v>
      </c>
      <c r="C27" s="19">
        <v>8288</v>
      </c>
      <c r="D27" s="19">
        <v>8620</v>
      </c>
    </row>
    <row r="28" spans="1:6" s="20" customFormat="1" ht="15" x14ac:dyDescent="0.25">
      <c r="A28" s="13" t="s">
        <v>31</v>
      </c>
      <c r="B28" s="14" t="s">
        <v>30</v>
      </c>
      <c r="C28" s="15">
        <v>6547</v>
      </c>
      <c r="D28" s="15">
        <v>6809</v>
      </c>
    </row>
    <row r="29" spans="1:6" s="16" customFormat="1" ht="44.25" customHeight="1" x14ac:dyDescent="0.2">
      <c r="A29" s="13" t="s">
        <v>16</v>
      </c>
      <c r="B29" s="14" t="s">
        <v>17</v>
      </c>
      <c r="C29" s="15">
        <f>SUM(C30:C34)</f>
        <v>20600</v>
      </c>
      <c r="D29" s="15">
        <f>SUM(D30:D34)</f>
        <v>20520</v>
      </c>
    </row>
    <row r="30" spans="1:6" s="20" customFormat="1" ht="90" x14ac:dyDescent="0.25">
      <c r="A30" s="17" t="s">
        <v>51</v>
      </c>
      <c r="B30" s="21" t="s">
        <v>52</v>
      </c>
      <c r="C30" s="19">
        <v>18600</v>
      </c>
      <c r="D30" s="19">
        <v>18570</v>
      </c>
    </row>
    <row r="31" spans="1:6" s="20" customFormat="1" ht="76.5" customHeight="1" x14ac:dyDescent="0.25">
      <c r="A31" s="17" t="s">
        <v>53</v>
      </c>
      <c r="B31" s="21" t="s">
        <v>54</v>
      </c>
      <c r="C31" s="22">
        <v>450</v>
      </c>
      <c r="D31" s="19">
        <v>400</v>
      </c>
    </row>
    <row r="32" spans="1:6" s="20" customFormat="1" ht="45" x14ac:dyDescent="0.25">
      <c r="A32" s="17" t="s">
        <v>55</v>
      </c>
      <c r="B32" s="21" t="s">
        <v>56</v>
      </c>
      <c r="C32" s="22">
        <v>900</v>
      </c>
      <c r="D32" s="19">
        <v>900</v>
      </c>
    </row>
    <row r="33" spans="1:4" s="20" customFormat="1" ht="60" x14ac:dyDescent="0.25">
      <c r="A33" s="17" t="s">
        <v>57</v>
      </c>
      <c r="B33" s="21" t="s">
        <v>58</v>
      </c>
      <c r="C33" s="22">
        <v>50</v>
      </c>
      <c r="D33" s="19">
        <v>50</v>
      </c>
    </row>
    <row r="34" spans="1:4" s="20" customFormat="1" ht="90" x14ac:dyDescent="0.25">
      <c r="A34" s="17" t="s">
        <v>59</v>
      </c>
      <c r="B34" s="21" t="s">
        <v>60</v>
      </c>
      <c r="C34" s="22">
        <v>600</v>
      </c>
      <c r="D34" s="19">
        <v>600</v>
      </c>
    </row>
    <row r="35" spans="1:4" s="16" customFormat="1" ht="28.5" x14ac:dyDescent="0.2">
      <c r="A35" s="13" t="s">
        <v>18</v>
      </c>
      <c r="B35" s="14" t="s">
        <v>19</v>
      </c>
      <c r="C35" s="15">
        <f>C36</f>
        <v>1195</v>
      </c>
      <c r="D35" s="15">
        <f>D36</f>
        <v>1195</v>
      </c>
    </row>
    <row r="36" spans="1:4" s="20" customFormat="1" ht="16.5" customHeight="1" x14ac:dyDescent="0.25">
      <c r="A36" s="17" t="s">
        <v>20</v>
      </c>
      <c r="B36" s="18" t="s">
        <v>21</v>
      </c>
      <c r="C36" s="19">
        <v>1195</v>
      </c>
      <c r="D36" s="19">
        <v>1195</v>
      </c>
    </row>
    <row r="37" spans="1:4" s="16" customFormat="1" ht="42.75" x14ac:dyDescent="0.2">
      <c r="A37" s="13" t="s">
        <v>28</v>
      </c>
      <c r="B37" s="14" t="s">
        <v>33</v>
      </c>
      <c r="C37" s="15">
        <f>C38</f>
        <v>66</v>
      </c>
      <c r="D37" s="15">
        <f>D38</f>
        <v>68</v>
      </c>
    </row>
    <row r="38" spans="1:4" s="16" customFormat="1" ht="30" x14ac:dyDescent="0.2">
      <c r="A38" s="17" t="s">
        <v>108</v>
      </c>
      <c r="B38" s="18" t="s">
        <v>107</v>
      </c>
      <c r="C38" s="19">
        <v>66</v>
      </c>
      <c r="D38" s="19">
        <v>68</v>
      </c>
    </row>
    <row r="39" spans="1:4" s="20" customFormat="1" ht="28.5" x14ac:dyDescent="0.25">
      <c r="A39" s="13" t="s">
        <v>22</v>
      </c>
      <c r="B39" s="14" t="s">
        <v>23</v>
      </c>
      <c r="C39" s="15">
        <f>C40+C41</f>
        <v>1057</v>
      </c>
      <c r="D39" s="15">
        <f>D40+D41</f>
        <v>1395</v>
      </c>
    </row>
    <row r="40" spans="1:4" s="20" customFormat="1" ht="90.75" customHeight="1" x14ac:dyDescent="0.25">
      <c r="A40" s="23" t="s">
        <v>70</v>
      </c>
      <c r="B40" s="24" t="s">
        <v>69</v>
      </c>
      <c r="C40" s="19">
        <v>257</v>
      </c>
      <c r="D40" s="19">
        <v>595</v>
      </c>
    </row>
    <row r="41" spans="1:4" s="20" customFormat="1" ht="46.5" customHeight="1" x14ac:dyDescent="0.25">
      <c r="A41" s="17" t="s">
        <v>61</v>
      </c>
      <c r="B41" s="18" t="s">
        <v>62</v>
      </c>
      <c r="C41" s="19">
        <v>800</v>
      </c>
      <c r="D41" s="19">
        <v>800</v>
      </c>
    </row>
    <row r="42" spans="1:4" s="20" customFormat="1" ht="16.5" customHeight="1" x14ac:dyDescent="0.25">
      <c r="A42" s="13" t="s">
        <v>29</v>
      </c>
      <c r="B42" s="14" t="s">
        <v>32</v>
      </c>
      <c r="C42" s="15">
        <v>7011</v>
      </c>
      <c r="D42" s="15">
        <v>7291</v>
      </c>
    </row>
    <row r="43" spans="1:4" s="16" customFormat="1" ht="14.25" x14ac:dyDescent="0.2">
      <c r="A43" s="13" t="s">
        <v>24</v>
      </c>
      <c r="B43" s="14" t="s">
        <v>25</v>
      </c>
      <c r="C43" s="15">
        <f>C44+C46</f>
        <v>657874.19999999995</v>
      </c>
      <c r="D43" s="15">
        <f>D44+D46</f>
        <v>662461.5</v>
      </c>
    </row>
    <row r="44" spans="1:4" s="16" customFormat="1" ht="28.5" x14ac:dyDescent="0.2">
      <c r="A44" s="13" t="s">
        <v>72</v>
      </c>
      <c r="B44" s="14" t="s">
        <v>99</v>
      </c>
      <c r="C44" s="15">
        <f>C45</f>
        <v>144871</v>
      </c>
      <c r="D44" s="15">
        <f>D45</f>
        <v>144871</v>
      </c>
    </row>
    <row r="45" spans="1:4" s="20" customFormat="1" ht="30" x14ac:dyDescent="0.25">
      <c r="A45" s="25" t="s">
        <v>71</v>
      </c>
      <c r="B45" s="26" t="s">
        <v>63</v>
      </c>
      <c r="C45" s="27">
        <v>144871</v>
      </c>
      <c r="D45" s="27">
        <v>144871</v>
      </c>
    </row>
    <row r="46" spans="1:4" s="20" customFormat="1" ht="28.5" x14ac:dyDescent="0.25">
      <c r="A46" s="13" t="s">
        <v>73</v>
      </c>
      <c r="B46" s="14" t="s">
        <v>100</v>
      </c>
      <c r="C46" s="15">
        <f>SUM(C47:C68)</f>
        <v>513003.19999999995</v>
      </c>
      <c r="D46" s="15">
        <f>SUM(D47:D68)</f>
        <v>517590.49999999994</v>
      </c>
    </row>
    <row r="47" spans="1:4" s="20" customFormat="1" ht="106.5" customHeight="1" x14ac:dyDescent="0.25">
      <c r="A47" s="28" t="s">
        <v>81</v>
      </c>
      <c r="B47" s="29" t="s">
        <v>82</v>
      </c>
      <c r="C47" s="30">
        <v>199416</v>
      </c>
      <c r="D47" s="30">
        <v>199416</v>
      </c>
    </row>
    <row r="48" spans="1:4" s="20" customFormat="1" ht="225.75" customHeight="1" x14ac:dyDescent="0.25">
      <c r="A48" s="28" t="s">
        <v>83</v>
      </c>
      <c r="B48" s="29" t="s">
        <v>109</v>
      </c>
      <c r="C48" s="19">
        <v>6</v>
      </c>
      <c r="D48" s="19">
        <v>6</v>
      </c>
    </row>
    <row r="49" spans="1:4" s="20" customFormat="1" ht="75" x14ac:dyDescent="0.25">
      <c r="A49" s="28" t="s">
        <v>84</v>
      </c>
      <c r="B49" s="26" t="s">
        <v>85</v>
      </c>
      <c r="C49" s="19">
        <v>228627</v>
      </c>
      <c r="D49" s="19">
        <v>228627</v>
      </c>
    </row>
    <row r="50" spans="1:4" s="20" customFormat="1" ht="135" x14ac:dyDescent="0.25">
      <c r="A50" s="28" t="s">
        <v>86</v>
      </c>
      <c r="B50" s="26" t="s">
        <v>110</v>
      </c>
      <c r="C50" s="19">
        <v>19110</v>
      </c>
      <c r="D50" s="19">
        <v>19805</v>
      </c>
    </row>
    <row r="51" spans="1:4" s="20" customFormat="1" ht="60" x14ac:dyDescent="0.25">
      <c r="A51" s="28" t="s">
        <v>87</v>
      </c>
      <c r="B51" s="26" t="s">
        <v>111</v>
      </c>
      <c r="C51" s="19">
        <v>15745.2</v>
      </c>
      <c r="D51" s="19">
        <v>15745.2</v>
      </c>
    </row>
    <row r="52" spans="1:4" s="20" customFormat="1" ht="60.75" customHeight="1" x14ac:dyDescent="0.25">
      <c r="A52" s="28" t="s">
        <v>88</v>
      </c>
      <c r="B52" s="26" t="s">
        <v>112</v>
      </c>
      <c r="C52" s="19">
        <v>742.6</v>
      </c>
      <c r="D52" s="19">
        <v>742.6</v>
      </c>
    </row>
    <row r="53" spans="1:4" s="20" customFormat="1" ht="46.5" customHeight="1" x14ac:dyDescent="0.25">
      <c r="A53" s="28" t="s">
        <v>89</v>
      </c>
      <c r="B53" s="26" t="s">
        <v>113</v>
      </c>
      <c r="C53" s="19">
        <v>494.6</v>
      </c>
      <c r="D53" s="19">
        <v>502</v>
      </c>
    </row>
    <row r="54" spans="1:4" s="20" customFormat="1" ht="93" customHeight="1" x14ac:dyDescent="0.25">
      <c r="A54" s="31" t="s">
        <v>90</v>
      </c>
      <c r="B54" s="29" t="s">
        <v>114</v>
      </c>
      <c r="C54" s="19">
        <v>21679</v>
      </c>
      <c r="D54" s="19">
        <v>25136</v>
      </c>
    </row>
    <row r="55" spans="1:4" s="20" customFormat="1" ht="45" x14ac:dyDescent="0.25">
      <c r="A55" s="28" t="s">
        <v>91</v>
      </c>
      <c r="B55" s="26" t="s">
        <v>92</v>
      </c>
      <c r="C55" s="19">
        <v>85.4</v>
      </c>
      <c r="D55" s="19">
        <v>85.4</v>
      </c>
    </row>
    <row r="56" spans="1:4" s="20" customFormat="1" ht="61.5" customHeight="1" x14ac:dyDescent="0.25">
      <c r="A56" s="28" t="s">
        <v>93</v>
      </c>
      <c r="B56" s="26" t="s">
        <v>115</v>
      </c>
      <c r="C56" s="19">
        <v>2450.6</v>
      </c>
      <c r="D56" s="19">
        <v>2450.6</v>
      </c>
    </row>
    <row r="57" spans="1:4" s="20" customFormat="1" ht="180" customHeight="1" x14ac:dyDescent="0.25">
      <c r="A57" s="28" t="s">
        <v>94</v>
      </c>
      <c r="B57" s="18" t="s">
        <v>116</v>
      </c>
      <c r="C57" s="19">
        <v>371.3</v>
      </c>
      <c r="D57" s="19">
        <v>371.3</v>
      </c>
    </row>
    <row r="58" spans="1:4" s="20" customFormat="1" ht="92.25" customHeight="1" x14ac:dyDescent="0.25">
      <c r="A58" s="28" t="s">
        <v>95</v>
      </c>
      <c r="B58" s="26" t="s">
        <v>117</v>
      </c>
      <c r="C58" s="32">
        <v>699</v>
      </c>
      <c r="D58" s="32">
        <v>699</v>
      </c>
    </row>
    <row r="59" spans="1:4" s="20" customFormat="1" ht="121.5" customHeight="1" x14ac:dyDescent="0.25">
      <c r="A59" s="31" t="s">
        <v>96</v>
      </c>
      <c r="B59" s="33" t="s">
        <v>118</v>
      </c>
      <c r="C59" s="19">
        <v>0</v>
      </c>
      <c r="D59" s="19">
        <v>184.5</v>
      </c>
    </row>
    <row r="60" spans="1:4" s="20" customFormat="1" ht="90" x14ac:dyDescent="0.25">
      <c r="A60" s="31" t="s">
        <v>106</v>
      </c>
      <c r="B60" s="33" t="s">
        <v>119</v>
      </c>
      <c r="C60" s="19">
        <v>6.5</v>
      </c>
      <c r="D60" s="19">
        <v>6.5</v>
      </c>
    </row>
    <row r="61" spans="1:4" s="20" customFormat="1" ht="166.5" customHeight="1" x14ac:dyDescent="0.25">
      <c r="A61" s="28" t="s">
        <v>97</v>
      </c>
      <c r="B61" s="29" t="s">
        <v>120</v>
      </c>
      <c r="C61" s="19">
        <v>343</v>
      </c>
      <c r="D61" s="19">
        <v>343</v>
      </c>
    </row>
    <row r="62" spans="1:4" s="20" customFormat="1" ht="121.5" customHeight="1" x14ac:dyDescent="0.25">
      <c r="A62" s="28" t="s">
        <v>101</v>
      </c>
      <c r="B62" s="33" t="s">
        <v>121</v>
      </c>
      <c r="C62" s="19">
        <v>87.2</v>
      </c>
      <c r="D62" s="19">
        <v>781.1</v>
      </c>
    </row>
    <row r="63" spans="1:4" s="20" customFormat="1" ht="46.5" customHeight="1" x14ac:dyDescent="0.25">
      <c r="A63" s="34" t="s">
        <v>98</v>
      </c>
      <c r="B63" s="35" t="s">
        <v>122</v>
      </c>
      <c r="C63" s="19">
        <v>388.3</v>
      </c>
      <c r="D63" s="19">
        <v>388.3</v>
      </c>
    </row>
    <row r="64" spans="1:4" s="20" customFormat="1" ht="47.25" customHeight="1" x14ac:dyDescent="0.25">
      <c r="A64" s="36" t="s">
        <v>78</v>
      </c>
      <c r="B64" s="37" t="s">
        <v>79</v>
      </c>
      <c r="C64" s="32">
        <v>9973</v>
      </c>
      <c r="D64" s="32">
        <v>9973</v>
      </c>
    </row>
    <row r="65" spans="1:4" s="20" customFormat="1" ht="90" x14ac:dyDescent="0.25">
      <c r="A65" s="28" t="s">
        <v>80</v>
      </c>
      <c r="B65" s="37" t="s">
        <v>66</v>
      </c>
      <c r="C65" s="32">
        <v>7813.7</v>
      </c>
      <c r="D65" s="32">
        <v>7813.7</v>
      </c>
    </row>
    <row r="66" spans="1:4" s="20" customFormat="1" ht="90.75" customHeight="1" x14ac:dyDescent="0.25">
      <c r="A66" s="28" t="s">
        <v>74</v>
      </c>
      <c r="B66" s="37" t="s">
        <v>75</v>
      </c>
      <c r="C66" s="32">
        <v>1908.8</v>
      </c>
      <c r="D66" s="32">
        <v>1908.8</v>
      </c>
    </row>
    <row r="67" spans="1:4" s="20" customFormat="1" ht="45" x14ac:dyDescent="0.25">
      <c r="A67" s="28" t="s">
        <v>76</v>
      </c>
      <c r="B67" s="37" t="s">
        <v>65</v>
      </c>
      <c r="C67" s="32">
        <v>395.3</v>
      </c>
      <c r="D67" s="32">
        <v>355.5</v>
      </c>
    </row>
    <row r="68" spans="1:4" s="20" customFormat="1" ht="45" x14ac:dyDescent="0.25">
      <c r="A68" s="28" t="s">
        <v>77</v>
      </c>
      <c r="B68" s="37" t="s">
        <v>64</v>
      </c>
      <c r="C68" s="32">
        <v>2660.7</v>
      </c>
      <c r="D68" s="32">
        <v>2250</v>
      </c>
    </row>
    <row r="69" spans="1:4" s="16" customFormat="1" ht="14.25" x14ac:dyDescent="0.2">
      <c r="A69" s="38"/>
      <c r="B69" s="14" t="s">
        <v>26</v>
      </c>
      <c r="C69" s="39">
        <f>C14+C43</f>
        <v>865033.2</v>
      </c>
      <c r="D69" s="39">
        <f>D14+D43</f>
        <v>877436.5</v>
      </c>
    </row>
  </sheetData>
  <mergeCells count="10">
    <mergeCell ref="A9:D9"/>
    <mergeCell ref="A12:A13"/>
    <mergeCell ref="B12:B13"/>
    <mergeCell ref="C12:D12"/>
    <mergeCell ref="A1:D1"/>
    <mergeCell ref="B2:D2"/>
    <mergeCell ref="A3:D3"/>
    <mergeCell ref="A4:D4"/>
    <mergeCell ref="A5:D5"/>
    <mergeCell ref="B6:D6"/>
  </mergeCells>
  <pageMargins left="0.9055118110236221" right="0.51181102362204722" top="0.55118110236220474" bottom="0.35433070866141736" header="0.31496062992125984" footer="0.31496062992125984"/>
  <pageSetup paperSize="9" scale="8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Company>MinFin UR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yushkova</dc:creator>
  <cp:lastModifiedBy>Дума</cp:lastModifiedBy>
  <cp:lastPrinted>2017-12-19T12:00:27Z</cp:lastPrinted>
  <dcterms:created xsi:type="dcterms:W3CDTF">2008-09-22T12:52:04Z</dcterms:created>
  <dcterms:modified xsi:type="dcterms:W3CDTF">2017-12-19T12:00:29Z</dcterms:modified>
</cp:coreProperties>
</file>