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480" windowWidth="15480" windowHeight="11280"/>
  </bookViews>
  <sheets>
    <sheet name="лист1" sheetId="3" r:id="rId1"/>
  </sheets>
  <calcPr calcId="145621"/>
</workbook>
</file>

<file path=xl/calcChain.xml><?xml version="1.0" encoding="utf-8"?>
<calcChain xmlns="http://schemas.openxmlformats.org/spreadsheetml/2006/main">
  <c r="D40" i="3" l="1"/>
  <c r="C40" i="3"/>
  <c r="D46" i="3" l="1"/>
  <c r="C46" i="3"/>
  <c r="D44" i="3"/>
  <c r="C44" i="3"/>
  <c r="D38" i="3"/>
  <c r="C38" i="3"/>
  <c r="D36" i="3"/>
  <c r="C36" i="3"/>
  <c r="D30" i="3"/>
  <c r="C30" i="3"/>
  <c r="D26" i="3"/>
  <c r="D24" i="3" s="1"/>
  <c r="C26" i="3"/>
  <c r="C24" i="3" s="1"/>
  <c r="D20" i="3"/>
  <c r="C20" i="3"/>
  <c r="D18" i="3"/>
  <c r="C18" i="3"/>
  <c r="D16" i="3"/>
  <c r="C16" i="3"/>
  <c r="D43" i="3" l="1"/>
  <c r="C43" i="3"/>
  <c r="D15" i="3"/>
  <c r="C15" i="3"/>
  <c r="D69" i="3" l="1"/>
  <c r="C69" i="3"/>
</calcChain>
</file>

<file path=xl/sharedStrings.xml><?xml version="1.0" encoding="utf-8"?>
<sst xmlns="http://schemas.openxmlformats.org/spreadsheetml/2006/main" count="122" uniqueCount="122">
  <si>
    <t>Код</t>
  </si>
  <si>
    <t xml:space="preserve">Наименование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</si>
  <si>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</si>
  <si>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</si>
  <si>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</si>
  <si>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</si>
  <si>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</si>
  <si>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</si>
  <si>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</si>
  <si>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</si>
  <si>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</si>
  <si>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</si>
  <si>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</si>
  <si>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</si>
  <si>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</si>
  <si>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</si>
  <si>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</si>
  <si>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</si>
  <si>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</si>
  <si>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</si>
  <si>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</si>
  <si>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</si>
  <si>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</si>
  <si>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</si>
  <si>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2 00 00000 00 0000 000</t>
  </si>
  <si>
    <t>БЕЗВОЗМЕЗДНЫЕ ПОСТУПЛЕНИЯ</t>
  </si>
  <si>
    <t>ИТОГО ДОХОДОВ</t>
  </si>
  <si>
    <t>Сумма</t>
  </si>
  <si>
    <t>1 13 00000 00 0000 000</t>
  </si>
  <si>
    <t>1 16 00000 00 0000 000</t>
  </si>
  <si>
    <t>ГОСУДАРСТВЕННАЯ ПОШЛИНА</t>
  </si>
  <si>
    <t>1 08 00000 00 0000 000</t>
  </si>
  <si>
    <t>ШТРАФЫ, САНКЦИИ, ВОЗМЕЩЕНИЕ УЩЕРБА</t>
  </si>
  <si>
    <t>к решению городской Думы</t>
  </si>
  <si>
    <t>1 05 02000 02 0000 110</t>
  </si>
  <si>
    <t>Единый налог на вмененный доход для отдельных видов деятельности</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</si>
  <si>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</si>
  <si>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</si>
  <si>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</si>
  <si>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</si>
  <si>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</si>
  <si>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</si>
  <si>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</si>
  <si>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1 06 06000 00 0000 110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</si>
  <si>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</si>
  <si>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</si>
  <si>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</si>
  <si>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</si>
  <si>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</si>
  <si>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</si>
  <si>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</si>
  <si>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</si>
  <si>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</si>
  <si>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</si>
  <si>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</si>
  <si>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</si>
  <si>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</si>
  <si>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</si>
  <si>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</si>
  <si>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Дотации бюджетам городских округов на выравнивание бюджетной обеспеченности</t>
  </si>
  <si>
    <t>Субвенции бюджетам городских округов на государственную регистрацию актов гражданского состояния</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</si>
  <si>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</si>
  <si>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</si>
  <si>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Приложение 2</t>
  </si>
  <si>
    <t>Субвенции бюджетам городских округов на содержание ребёнка в семье опекуна  и  приёмной семье, а также вознаграждение, причитающееся приёмному родителю</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</si>
  <si>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</si>
  <si>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</si>
  <si>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городских округов на организацию социальной поддержки детей-сирот и детей, оставшихся без попечения родителей</t>
  </si>
  <si>
    <t>Дотации бюджетам бюджетной системы Российской Федерации</t>
  </si>
  <si>
    <t>Субвенции бюджетам бюджетной системы Российской Федерации</t>
  </si>
  <si>
    <t>2020 год</t>
  </si>
  <si>
    <t>Прочие доходы от компенсации затрат бюджетов городских округов</t>
  </si>
  <si>
    <t>1 13 02994 04 0000 130</t>
  </si>
  <si>
    <t>Субвенции бюджетам городских округов на осуществление отдельных государственных полномочий Удмуртской Республики по организации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</si>
  <si>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</si>
  <si>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</si>
  <si>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городских округов на осуществление отдельных государственных полномочий Удмуртской Республики в области архивного дела</t>
  </si>
  <si>
    <t>Субвенции бюджетам городских округов на осуществление отдельных государственных полномочий Удмуртской Республики по социальной поддержке детей-сирот и детей, оставшихся без попечения родителей, обучающихся и воспитывающихся в организациях для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</si>
  <si>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</si>
  <si>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</si>
  <si>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городских округов на осуществление отдельных государственных полномочий по предоставлению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</si>
  <si>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</si>
  <si>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</si>
  <si>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</si>
  <si>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учету (регистрации) многодетных семей</t>
  </si>
  <si>
    <t xml:space="preserve">Прогнозируемый общий объём доходов на плановый период 2020 и 2021 годов согласно классификации доходов бюджетов Российской Федерации </t>
  </si>
  <si>
    <t>2021 год</t>
  </si>
  <si>
    <t>ДОХОДЫ ОТ ОКАЗАНИЯ ПЛАТНЫХ УСЛУГ И КОМПЕНСАЦИИ ЗАТРАТ ГОСУДАРСТВА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</si>
  <si>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</si>
  <si>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2 02 10000 00 0000 150</t>
  </si>
  <si>
    <t>2 02 15001 04 0000 150</t>
  </si>
  <si>
    <t>2 02 30000 00 0000 150</t>
  </si>
  <si>
    <t>2 02 30024 04 0202 150</t>
  </si>
  <si>
    <t>2 02 30024 04 0205 150</t>
  </si>
  <si>
    <t>2 02 30024 04 0206 150</t>
  </si>
  <si>
    <t>2 02 30024 04 0207 150</t>
  </si>
  <si>
    <t>2 02 30024 04 0208 150</t>
  </si>
  <si>
    <t>2 02 30024 04 0209 150</t>
  </si>
  <si>
    <t>2 02 30024 04 0211 150</t>
  </si>
  <si>
    <t>2 02 30024 04 0213 150</t>
  </si>
  <si>
    <t>2 02 30024 04 0214 150</t>
  </si>
  <si>
    <t>2 02 30024 04 0215 150</t>
  </si>
  <si>
    <t>2 02 30024 04 0217 150</t>
  </si>
  <si>
    <t>2 02 30024 04 0218 150</t>
  </si>
  <si>
    <t>2 02 30024 04 0220 150</t>
  </si>
  <si>
    <t>2 02 30024 04 0223 150</t>
  </si>
  <si>
    <t>2 02 30024 04 0224 150</t>
  </si>
  <si>
    <t>2 02 30027 04 0000 150</t>
  </si>
  <si>
    <t>2 02 30029 04 0000 150</t>
  </si>
  <si>
    <t>2 02 35260 04 0000 150</t>
  </si>
  <si>
    <t>2 02 35930 04 0000 150</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</si>
  <si>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</si>
  <si>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</si>
  <si>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</si>
  <si>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</si>
  <si>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</si>
  <si>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</si>
  <si>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муниципального образования «Город Можга»</t>
  </si>
  <si>
    <t xml:space="preserve">«О бюджете муниципального образования  «Город Можга» </t>
  </si>
  <si>
    <t>на 2019 год и на плановый период 2020 и 2021 годов»</t>
  </si>
  <si>
    <t xml:space="preserve"> тыс. руб.</t>
  </si>
  <si>
    <t xml:space="preserve"> от 19 декабря 2018 года  №  275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</si>
</sst>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11" x14ac:knownFonts="1">
    <font>
      <sz val="10"/>
      <name val="Arial Cyr"/>
      <charset val="204"/>
    </font>
    <font>
      <sz val="11"/>
      <color theme="1"/>
      <name val="Calibri"/>
      <family val="2"/>
      <charset val="204"/>
      <scheme val="minor"/>
    </font>
    <font>
      <sz val="10"/>
      <name val="Arial Cyr"/>
    </font>
    <font>
      <sz val="12"/>
      <name val="Times New Roman"/>
      <family val="1"/>
      <charset val="204"/>
    </font>
    <font>
      <sz val="10"/>
      <name val="Times New Roman"/>
      <family val="1"/>
      <charset val="204"/>
    </font>
    <font>
      <b/>
      <sz val="12"/>
      <name val="Times New Roman"/>
      <family val="1"/>
      <charset val="204"/>
    </font>
    <font>
      <b/>
      <sz val="16"/>
      <name val="Times New Roman"/>
      <family val="1"/>
      <charset val="204"/>
    </font>
    <font>
      <b/>
      <sz val="11"/>
      <name val="Times New Roman"/>
      <family val="1"/>
      <charset val="204"/>
    </font>
    <font>
      <sz val="11"/>
      <name val="Times New Roman"/>
      <family val="1"/>
      <charset val="204"/>
    </font>
    <font>
      <sz val="11"/>
      <color indexed="8"/>
      <name val="Times New Roman"/>
      <family val="1"/>
      <charset val="204"/>
    </font>
    <font>
      <i/>
      <sz val="1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2" fillId="0" borderId="0"/>
    <xf numFmtId="0" fontId="1" fillId="0" borderId="0"/>
  </cellStyleXfs>
  <cellXfs count="50">
    <xf numFmtId="0" fontId="0" fillId="0" borderId="0" xfId="0"/>
    <xf numFmtId="0" fontId="4" fillId="2" borderId="0" xfId="0" applyFont="1" applyFill="1"/>
    <xf numFmtId="49" fontId="3" fillId="2" borderId="0" xfId="0" applyNumberFormat="1" applyFont="1" applyFill="1" applyAlignment="1">
      <alignment horizontal="center"/>
    </xf>
    <xf numFmtId="49" fontId="6" fillId="2" borderId="0" xfId="0" applyNumberFormat="1" applyFont="1" applyFill="1" applyAlignment="1">
      <alignment horizontal="center"/>
    </xf>
    <xf numFmtId="49" fontId="5" fillId="2" borderId="0" xfId="0" applyNumberFormat="1" applyFont="1" applyFill="1"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left" wrapText="1"/>
    </xf>
    <xf numFmtId="49" fontId="3" fillId="2" borderId="0" xfId="0" applyNumberFormat="1" applyFont="1" applyFill="1" applyAlignment="1"/>
    <xf numFmtId="49" fontId="4" fillId="2" borderId="0" xfId="0" applyNumberFormat="1" applyFont="1" applyFill="1" applyAlignment="1">
      <alignment horizontal="center"/>
    </xf>
    <xf numFmtId="49" fontId="4" fillId="2" borderId="0" xfId="0" applyNumberFormat="1" applyFont="1" applyFill="1" applyAlignment="1"/>
    <xf numFmtId="49" fontId="4" fillId="2" borderId="0" xfId="0" applyNumberFormat="1" applyFont="1" applyFill="1" applyAlignment="1">
      <alignment horizontal="right"/>
    </xf>
    <xf numFmtId="49" fontId="7"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49" fontId="7" fillId="2" borderId="0" xfId="0" applyNumberFormat="1" applyFont="1" applyFill="1" applyBorder="1" applyAlignment="1">
      <alignment wrapText="1"/>
    </xf>
    <xf numFmtId="0" fontId="8" fillId="2" borderId="0" xfId="0" applyFont="1" applyFill="1" applyAlignment="1">
      <alignment horizontal="right"/>
    </xf>
    <xf numFmtId="0" fontId="8" fillId="2" borderId="0" xfId="0" applyFont="1" applyFill="1"/>
    <xf numFmtId="0" fontId="7" fillId="2" borderId="0" xfId="0" applyFont="1" applyFill="1" applyAlignment="1">
      <alignment vertical="center"/>
    </xf>
    <xf numFmtId="0" fontId="7" fillId="2" borderId="1" xfId="0" applyFont="1" applyFill="1" applyBorder="1" applyAlignment="1">
      <alignment horizontal="center" vertical="center" wrapText="1"/>
    </xf>
    <xf numFmtId="2"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justify" vertical="top" wrapText="1"/>
    </xf>
    <xf numFmtId="164" fontId="7" fillId="2" borderId="1" xfId="0" applyNumberFormat="1" applyFont="1" applyFill="1" applyBorder="1" applyAlignment="1">
      <alignment horizontal="right" vertical="center"/>
    </xf>
    <xf numFmtId="0" fontId="7" fillId="2" borderId="0" xfId="0" applyFont="1" applyFill="1"/>
    <xf numFmtId="2"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justify" vertical="top" wrapText="1"/>
    </xf>
    <xf numFmtId="164" fontId="8" fillId="2" borderId="1" xfId="0" applyNumberFormat="1" applyFont="1" applyFill="1" applyBorder="1" applyAlignment="1">
      <alignment horizontal="right" vertical="center"/>
    </xf>
    <xf numFmtId="0" fontId="8" fillId="2" borderId="1" xfId="1" applyFont="1" applyFill="1" applyBorder="1" applyAlignment="1">
      <alignment horizontal="justify" vertical="top" wrapText="1"/>
    </xf>
    <xf numFmtId="164" fontId="8" fillId="2" borderId="1" xfId="1" applyNumberFormat="1" applyFont="1" applyFill="1" applyBorder="1" applyAlignment="1">
      <alignment horizontal="right" vertical="center" wrapText="1"/>
    </xf>
    <xf numFmtId="0" fontId="8" fillId="2" borderId="1" xfId="1" applyFont="1" applyFill="1" applyBorder="1" applyAlignment="1">
      <alignment horizontal="center" vertical="center"/>
    </xf>
    <xf numFmtId="0" fontId="8" fillId="0" borderId="1" xfId="0" applyFont="1" applyFill="1" applyBorder="1" applyAlignment="1">
      <alignment horizontal="justify" vertical="top" wrapText="1"/>
    </xf>
    <xf numFmtId="164" fontId="8" fillId="0" borderId="1" xfId="0" applyNumberFormat="1" applyFont="1" applyFill="1" applyBorder="1" applyAlignment="1">
      <alignment horizontal="right" vertical="center"/>
    </xf>
    <xf numFmtId="0" fontId="8" fillId="0" borderId="1" xfId="0" applyFont="1" applyFill="1" applyBorder="1" applyAlignment="1">
      <alignment horizontal="center" vertical="center"/>
    </xf>
    <xf numFmtId="0" fontId="8" fillId="2" borderId="1" xfId="0" applyFont="1" applyFill="1" applyBorder="1" applyAlignment="1">
      <alignment horizontal="justify" vertical="top" wrapText="1"/>
    </xf>
    <xf numFmtId="164" fontId="8" fillId="2" borderId="1" xfId="0" applyNumberFormat="1" applyFont="1" applyFill="1" applyBorder="1" applyAlignment="1">
      <alignment vertical="center" wrapText="1"/>
    </xf>
    <xf numFmtId="49" fontId="8" fillId="0" borderId="1" xfId="0" applyNumberFormat="1" applyFont="1" applyFill="1" applyBorder="1" applyAlignment="1">
      <alignment horizontal="center" vertical="center" wrapText="1"/>
    </xf>
    <xf numFmtId="164" fontId="8" fillId="2" borderId="1" xfId="0" applyNumberFormat="1" applyFont="1" applyFill="1" applyBorder="1" applyAlignment="1">
      <alignment vertical="center"/>
    </xf>
    <xf numFmtId="2" fontId="8" fillId="2" borderId="1" xfId="0" applyNumberFormat="1" applyFont="1" applyFill="1" applyBorder="1" applyAlignment="1">
      <alignment horizontal="justify" vertical="top" wrapText="1"/>
    </xf>
    <xf numFmtId="0" fontId="8" fillId="0" borderId="4" xfId="0" applyFont="1" applyFill="1" applyBorder="1" applyAlignment="1">
      <alignment horizontal="center" vertical="center"/>
    </xf>
    <xf numFmtId="0" fontId="8" fillId="0" borderId="1" xfId="0" applyFont="1" applyBorder="1" applyAlignment="1">
      <alignment horizontal="justify" vertical="top" wrapText="1"/>
    </xf>
    <xf numFmtId="0" fontId="8" fillId="0" borderId="4" xfId="0" applyFont="1" applyBorder="1" applyAlignment="1">
      <alignment horizontal="center" vertical="center" wrapText="1"/>
    </xf>
    <xf numFmtId="0" fontId="9" fillId="0" borderId="1" xfId="0" applyFont="1" applyFill="1" applyBorder="1" applyAlignment="1">
      <alignment horizontal="justify" vertical="top" wrapText="1"/>
    </xf>
    <xf numFmtId="49" fontId="7" fillId="2" borderId="1" xfId="0" applyNumberFormat="1" applyFont="1" applyFill="1" applyBorder="1" applyAlignment="1">
      <alignment horizontal="center"/>
    </xf>
    <xf numFmtId="164" fontId="7" fillId="2" borderId="1" xfId="0" applyNumberFormat="1" applyFont="1" applyFill="1" applyBorder="1" applyAlignment="1">
      <alignment horizontal="right"/>
    </xf>
    <xf numFmtId="0" fontId="10" fillId="2" borderId="0" xfId="0" applyFont="1" applyFill="1" applyAlignment="1">
      <alignment horizontal="right"/>
    </xf>
    <xf numFmtId="49" fontId="5" fillId="2" borderId="0" xfId="0" applyNumberFormat="1" applyFont="1" applyFill="1" applyAlignment="1">
      <alignment horizontal="center" wrapText="1"/>
    </xf>
    <xf numFmtId="49" fontId="7" fillId="2" borderId="4"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3" xfId="0" applyFont="1" applyFill="1" applyBorder="1" applyAlignment="1">
      <alignment horizontal="center" vertical="center" wrapText="1"/>
    </xf>
    <xf numFmtId="49" fontId="4" fillId="2" borderId="0" xfId="0" applyNumberFormat="1" applyFont="1" applyFill="1" applyAlignment="1">
      <alignment horizontal="right" wrapText="1"/>
    </xf>
    <xf numFmtId="165" fontId="4" fillId="0" borderId="0" xfId="0" applyNumberFormat="1" applyFont="1" applyBorder="1" applyAlignment="1">
      <alignment horizontal="right" wrapText="1"/>
    </xf>
  </cellXfs>
  <cellStyles count="3">
    <cellStyle name="Обычный" xfId="0" builtinId="0"/>
    <cellStyle name="Обычный 2" xfId="2"/>
    <cellStyle name="Обычный_приложение 1 к закону 2004 года"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tabSelected="1" zoomScaleNormal="100" workbookViewId="0">
      <selection activeCell="D9" sqref="D9"/>
    </sheetView>
  </sheetViews>
  <sheetFormatPr defaultRowHeight="15.75" x14ac:dyDescent="0.25"/>
  <cols>
    <col min="1" max="1" width="23" style="2" customWidth="1"/>
    <col min="2" max="2" width="57.140625" style="6" customWidth="1"/>
    <col min="3" max="3" width="14.28515625" style="6" customWidth="1"/>
    <col min="4" max="4" width="14.28515625" style="5" customWidth="1"/>
    <col min="5" max="16384" width="9.140625" style="1"/>
  </cols>
  <sheetData>
    <row r="1" spans="1:6" ht="12.75" customHeight="1" x14ac:dyDescent="0.25">
      <c r="D1" s="42"/>
    </row>
    <row r="2" spans="1:6" ht="12.75" x14ac:dyDescent="0.2">
      <c r="A2" s="48" t="s">
        <v>63</v>
      </c>
      <c r="B2" s="48"/>
      <c r="C2" s="48"/>
      <c r="D2" s="48"/>
    </row>
    <row r="3" spans="1:6" ht="12.75" x14ac:dyDescent="0.2">
      <c r="A3" s="8"/>
      <c r="B3" s="48" t="s">
        <v>33</v>
      </c>
      <c r="C3" s="48"/>
      <c r="D3" s="48"/>
    </row>
    <row r="4" spans="1:6" ht="12.75" x14ac:dyDescent="0.2">
      <c r="A4" s="48" t="s">
        <v>117</v>
      </c>
      <c r="B4" s="48"/>
      <c r="C4" s="48"/>
      <c r="D4" s="48"/>
    </row>
    <row r="5" spans="1:6" ht="12.75" x14ac:dyDescent="0.2">
      <c r="A5" s="49" t="s">
        <v>118</v>
      </c>
      <c r="B5" s="49"/>
      <c r="C5" s="49"/>
      <c r="D5" s="49"/>
    </row>
    <row r="6" spans="1:6" ht="12.75" x14ac:dyDescent="0.2">
      <c r="A6" s="49" t="s">
        <v>119</v>
      </c>
      <c r="B6" s="49"/>
      <c r="C6" s="49"/>
      <c r="D6" s="49"/>
    </row>
    <row r="7" spans="1:6" ht="12.75" x14ac:dyDescent="0.2">
      <c r="A7" s="8"/>
      <c r="B7" s="48" t="s">
        <v>121</v>
      </c>
      <c r="C7" s="48"/>
      <c r="D7" s="48"/>
    </row>
    <row r="8" spans="1:6" x14ac:dyDescent="0.25">
      <c r="A8" s="9"/>
      <c r="B8" s="9"/>
      <c r="C8" s="9"/>
      <c r="D8" s="10"/>
      <c r="E8" s="7"/>
      <c r="F8" s="7"/>
    </row>
    <row r="9" spans="1:6" ht="20.25" x14ac:dyDescent="0.3">
      <c r="A9" s="3"/>
      <c r="B9" s="3"/>
      <c r="C9" s="3"/>
      <c r="D9" s="3"/>
    </row>
    <row r="10" spans="1:6" ht="33.75" customHeight="1" x14ac:dyDescent="0.25">
      <c r="A10" s="43" t="s">
        <v>85</v>
      </c>
      <c r="B10" s="43"/>
      <c r="C10" s="43"/>
      <c r="D10" s="43"/>
    </row>
    <row r="11" spans="1:6" x14ac:dyDescent="0.25">
      <c r="A11" s="4"/>
      <c r="B11" s="4"/>
      <c r="C11" s="4"/>
      <c r="D11" s="4"/>
    </row>
    <row r="12" spans="1:6" s="15" customFormat="1" ht="15" x14ac:dyDescent="0.25">
      <c r="A12" s="11"/>
      <c r="B12" s="12"/>
      <c r="C12" s="13"/>
      <c r="D12" s="14" t="s">
        <v>120</v>
      </c>
    </row>
    <row r="13" spans="1:6" s="16" customFormat="1" ht="14.25" x14ac:dyDescent="0.2">
      <c r="A13" s="44" t="s">
        <v>0</v>
      </c>
      <c r="B13" s="44" t="s">
        <v>1</v>
      </c>
      <c r="C13" s="46" t="s">
        <v>27</v>
      </c>
      <c r="D13" s="47"/>
    </row>
    <row r="14" spans="1:6" s="16" customFormat="1" ht="14.25" x14ac:dyDescent="0.2">
      <c r="A14" s="45"/>
      <c r="B14" s="45"/>
      <c r="C14" s="17" t="s">
        <v>70</v>
      </c>
      <c r="D14" s="17" t="s">
        <v>86</v>
      </c>
    </row>
    <row r="15" spans="1:6" s="21" customFormat="1" ht="14.25" x14ac:dyDescent="0.2">
      <c r="A15" s="18" t="s">
        <v>2</v>
      </c>
      <c r="B15" s="19" t="s">
        <v>3</v>
      </c>
      <c r="C15" s="20">
        <f>C16+C18+C20+C24+C29+C30+C36+C38+C40+C42</f>
        <v>212713</v>
      </c>
      <c r="D15" s="20">
        <f>D16+D18+D20+D24+D29+D30+D36+D38+D40+D42</f>
        <v>220509</v>
      </c>
    </row>
    <row r="16" spans="1:6" s="21" customFormat="1" ht="14.25" x14ac:dyDescent="0.2">
      <c r="A16" s="18" t="s">
        <v>4</v>
      </c>
      <c r="B16" s="19" t="s">
        <v>5</v>
      </c>
      <c r="C16" s="20">
        <f>C17</f>
        <v>98502</v>
      </c>
      <c r="D16" s="20">
        <f>D17</f>
        <v>103723</v>
      </c>
    </row>
    <row r="17" spans="1:6" s="15" customFormat="1" ht="15" x14ac:dyDescent="0.25">
      <c r="A17" s="22" t="s">
        <v>6</v>
      </c>
      <c r="B17" s="23" t="s">
        <v>7</v>
      </c>
      <c r="C17" s="24">
        <v>98502</v>
      </c>
      <c r="D17" s="24">
        <v>103723</v>
      </c>
    </row>
    <row r="18" spans="1:6" s="21" customFormat="1" ht="42.75" x14ac:dyDescent="0.25">
      <c r="A18" s="18" t="s">
        <v>8</v>
      </c>
      <c r="B18" s="19" t="s">
        <v>9</v>
      </c>
      <c r="C18" s="20">
        <f>C19</f>
        <v>5740</v>
      </c>
      <c r="D18" s="20">
        <f>D19</f>
        <v>5740</v>
      </c>
      <c r="E18" s="15"/>
      <c r="F18" s="15"/>
    </row>
    <row r="19" spans="1:6" s="15" customFormat="1" ht="30" x14ac:dyDescent="0.25">
      <c r="A19" s="22" t="s">
        <v>10</v>
      </c>
      <c r="B19" s="23" t="s">
        <v>11</v>
      </c>
      <c r="C19" s="24">
        <v>5740</v>
      </c>
      <c r="D19" s="24">
        <v>5740</v>
      </c>
    </row>
    <row r="20" spans="1:6" s="21" customFormat="1" ht="15" x14ac:dyDescent="0.25">
      <c r="A20" s="18" t="s">
        <v>12</v>
      </c>
      <c r="B20" s="19" t="s">
        <v>13</v>
      </c>
      <c r="C20" s="20">
        <f>C21+C22+C23</f>
        <v>33711</v>
      </c>
      <c r="D20" s="20">
        <f>D21+D22+D23</f>
        <v>35061</v>
      </c>
      <c r="E20" s="15"/>
      <c r="F20" s="15"/>
    </row>
    <row r="21" spans="1:6" s="21" customFormat="1" ht="30" x14ac:dyDescent="0.25">
      <c r="A21" s="22" t="s">
        <v>34</v>
      </c>
      <c r="B21" s="23" t="s">
        <v>35</v>
      </c>
      <c r="C21" s="24">
        <v>32075</v>
      </c>
      <c r="D21" s="24">
        <v>33358</v>
      </c>
      <c r="E21" s="15"/>
      <c r="F21" s="15"/>
    </row>
    <row r="22" spans="1:6" s="21" customFormat="1" ht="15" x14ac:dyDescent="0.25">
      <c r="A22" s="22" t="s">
        <v>36</v>
      </c>
      <c r="B22" s="23" t="s">
        <v>37</v>
      </c>
      <c r="C22" s="24">
        <v>532</v>
      </c>
      <c r="D22" s="24">
        <v>554</v>
      </c>
      <c r="E22" s="15"/>
      <c r="F22" s="15"/>
    </row>
    <row r="23" spans="1:6" s="21" customFormat="1" ht="30" x14ac:dyDescent="0.25">
      <c r="A23" s="22" t="s">
        <v>38</v>
      </c>
      <c r="B23" s="23" t="s">
        <v>39</v>
      </c>
      <c r="C23" s="24">
        <v>1104</v>
      </c>
      <c r="D23" s="24">
        <v>1149</v>
      </c>
      <c r="E23" s="15"/>
      <c r="F23" s="15"/>
    </row>
    <row r="24" spans="1:6" s="21" customFormat="1" ht="15" x14ac:dyDescent="0.25">
      <c r="A24" s="18" t="s">
        <v>14</v>
      </c>
      <c r="B24" s="19" t="s">
        <v>15</v>
      </c>
      <c r="C24" s="20">
        <f>C25+C26</f>
        <v>38052</v>
      </c>
      <c r="D24" s="20">
        <f>D25+D26</f>
        <v>39106</v>
      </c>
      <c r="E24" s="15"/>
      <c r="F24" s="15"/>
    </row>
    <row r="25" spans="1:6" s="21" customFormat="1" ht="45" x14ac:dyDescent="0.2">
      <c r="A25" s="22" t="s">
        <v>40</v>
      </c>
      <c r="B25" s="23" t="s">
        <v>41</v>
      </c>
      <c r="C25" s="24">
        <v>11691</v>
      </c>
      <c r="D25" s="24">
        <v>11691</v>
      </c>
    </row>
    <row r="26" spans="1:6" s="21" customFormat="1" ht="14.25" x14ac:dyDescent="0.2">
      <c r="A26" s="18" t="s">
        <v>43</v>
      </c>
      <c r="B26" s="19" t="s">
        <v>42</v>
      </c>
      <c r="C26" s="20">
        <f>C27+C28</f>
        <v>26361</v>
      </c>
      <c r="D26" s="20">
        <f>D27+D28</f>
        <v>27415</v>
      </c>
    </row>
    <row r="27" spans="1:6" s="15" customFormat="1" ht="30" x14ac:dyDescent="0.25">
      <c r="A27" s="22" t="s">
        <v>44</v>
      </c>
      <c r="B27" s="23" t="s">
        <v>45</v>
      </c>
      <c r="C27" s="24">
        <v>18216</v>
      </c>
      <c r="D27" s="24">
        <v>18945</v>
      </c>
    </row>
    <row r="28" spans="1:6" s="15" customFormat="1" ht="30" x14ac:dyDescent="0.25">
      <c r="A28" s="22" t="s">
        <v>46</v>
      </c>
      <c r="B28" s="23" t="s">
        <v>47</v>
      </c>
      <c r="C28" s="24">
        <v>8145</v>
      </c>
      <c r="D28" s="24">
        <v>8470</v>
      </c>
    </row>
    <row r="29" spans="1:6" s="15" customFormat="1" ht="15" x14ac:dyDescent="0.25">
      <c r="A29" s="18" t="s">
        <v>31</v>
      </c>
      <c r="B29" s="19" t="s">
        <v>30</v>
      </c>
      <c r="C29" s="20">
        <v>6940</v>
      </c>
      <c r="D29" s="20">
        <v>7217</v>
      </c>
    </row>
    <row r="30" spans="1:6" s="21" customFormat="1" ht="42.75" x14ac:dyDescent="0.2">
      <c r="A30" s="18" t="s">
        <v>16</v>
      </c>
      <c r="B30" s="19" t="s">
        <v>17</v>
      </c>
      <c r="C30" s="20">
        <f>SUM(C31:C35)</f>
        <v>22955</v>
      </c>
      <c r="D30" s="20">
        <f>SUM(D31:D35)</f>
        <v>22885</v>
      </c>
    </row>
    <row r="31" spans="1:6" s="15" customFormat="1" ht="75" x14ac:dyDescent="0.25">
      <c r="A31" s="22" t="s">
        <v>48</v>
      </c>
      <c r="B31" s="25" t="s">
        <v>49</v>
      </c>
      <c r="C31" s="24">
        <v>21270</v>
      </c>
      <c r="D31" s="24">
        <v>21100</v>
      </c>
    </row>
    <row r="32" spans="1:6" s="15" customFormat="1" ht="75" x14ac:dyDescent="0.25">
      <c r="A32" s="22" t="s">
        <v>50</v>
      </c>
      <c r="B32" s="25" t="s">
        <v>88</v>
      </c>
      <c r="C32" s="26">
        <v>450</v>
      </c>
      <c r="D32" s="24">
        <v>450</v>
      </c>
    </row>
    <row r="33" spans="1:4" s="15" customFormat="1" ht="30.75" customHeight="1" x14ac:dyDescent="0.25">
      <c r="A33" s="22" t="s">
        <v>51</v>
      </c>
      <c r="B33" s="25" t="s">
        <v>52</v>
      </c>
      <c r="C33" s="26">
        <v>600</v>
      </c>
      <c r="D33" s="24">
        <v>700</v>
      </c>
    </row>
    <row r="34" spans="1:4" s="15" customFormat="1" ht="60" x14ac:dyDescent="0.25">
      <c r="A34" s="22" t="s">
        <v>53</v>
      </c>
      <c r="B34" s="25" t="s">
        <v>54</v>
      </c>
      <c r="C34" s="26">
        <v>35</v>
      </c>
      <c r="D34" s="24">
        <v>35</v>
      </c>
    </row>
    <row r="35" spans="1:4" s="15" customFormat="1" ht="76.5" customHeight="1" x14ac:dyDescent="0.25">
      <c r="A35" s="22" t="s">
        <v>55</v>
      </c>
      <c r="B35" s="25" t="s">
        <v>56</v>
      </c>
      <c r="C35" s="26">
        <v>600</v>
      </c>
      <c r="D35" s="24">
        <v>600</v>
      </c>
    </row>
    <row r="36" spans="1:4" s="21" customFormat="1" ht="28.5" x14ac:dyDescent="0.2">
      <c r="A36" s="18" t="s">
        <v>18</v>
      </c>
      <c r="B36" s="19" t="s">
        <v>19</v>
      </c>
      <c r="C36" s="20">
        <f>C37</f>
        <v>292</v>
      </c>
      <c r="D36" s="20">
        <f>D37</f>
        <v>336</v>
      </c>
    </row>
    <row r="37" spans="1:4" s="15" customFormat="1" ht="15" x14ac:dyDescent="0.25">
      <c r="A37" s="22" t="s">
        <v>20</v>
      </c>
      <c r="B37" s="23" t="s">
        <v>21</v>
      </c>
      <c r="C37" s="24">
        <v>292</v>
      </c>
      <c r="D37" s="24">
        <v>336</v>
      </c>
    </row>
    <row r="38" spans="1:4" s="21" customFormat="1" ht="28.5" x14ac:dyDescent="0.2">
      <c r="A38" s="18" t="s">
        <v>28</v>
      </c>
      <c r="B38" s="19" t="s">
        <v>87</v>
      </c>
      <c r="C38" s="20">
        <f>C39</f>
        <v>212</v>
      </c>
      <c r="D38" s="20">
        <f>D39</f>
        <v>212</v>
      </c>
    </row>
    <row r="39" spans="1:4" s="21" customFormat="1" ht="30" x14ac:dyDescent="0.2">
      <c r="A39" s="22" t="s">
        <v>72</v>
      </c>
      <c r="B39" s="23" t="s">
        <v>71</v>
      </c>
      <c r="C39" s="24">
        <v>212</v>
      </c>
      <c r="D39" s="24">
        <v>212</v>
      </c>
    </row>
    <row r="40" spans="1:4" s="15" customFormat="1" ht="28.5" x14ac:dyDescent="0.25">
      <c r="A40" s="18" t="s">
        <v>22</v>
      </c>
      <c r="B40" s="19" t="s">
        <v>23</v>
      </c>
      <c r="C40" s="20">
        <f>C41</f>
        <v>800</v>
      </c>
      <c r="D40" s="20">
        <f>D41</f>
        <v>500</v>
      </c>
    </row>
    <row r="41" spans="1:4" s="15" customFormat="1" ht="45" x14ac:dyDescent="0.25">
      <c r="A41" s="22" t="s">
        <v>57</v>
      </c>
      <c r="B41" s="23" t="s">
        <v>58</v>
      </c>
      <c r="C41" s="24">
        <v>800</v>
      </c>
      <c r="D41" s="24">
        <v>500</v>
      </c>
    </row>
    <row r="42" spans="1:4" s="15" customFormat="1" ht="15" x14ac:dyDescent="0.25">
      <c r="A42" s="18" t="s">
        <v>29</v>
      </c>
      <c r="B42" s="19" t="s">
        <v>32</v>
      </c>
      <c r="C42" s="20">
        <v>5509</v>
      </c>
      <c r="D42" s="20">
        <v>5729</v>
      </c>
    </row>
    <row r="43" spans="1:4" s="21" customFormat="1" ht="14.25" x14ac:dyDescent="0.2">
      <c r="A43" s="18" t="s">
        <v>24</v>
      </c>
      <c r="B43" s="19" t="s">
        <v>25</v>
      </c>
      <c r="C43" s="20">
        <f>C44+C46</f>
        <v>701771.70000000007</v>
      </c>
      <c r="D43" s="20">
        <f>D44+D46</f>
        <v>701660.4</v>
      </c>
    </row>
    <row r="44" spans="1:4" s="21" customFormat="1" ht="28.5" x14ac:dyDescent="0.2">
      <c r="A44" s="18" t="s">
        <v>89</v>
      </c>
      <c r="B44" s="19" t="s">
        <v>68</v>
      </c>
      <c r="C44" s="20">
        <f>C45</f>
        <v>144872</v>
      </c>
      <c r="D44" s="20">
        <f>D45</f>
        <v>144872</v>
      </c>
    </row>
    <row r="45" spans="1:4" s="15" customFormat="1" ht="30" x14ac:dyDescent="0.25">
      <c r="A45" s="27" t="s">
        <v>90</v>
      </c>
      <c r="B45" s="28" t="s">
        <v>59</v>
      </c>
      <c r="C45" s="29">
        <v>144872</v>
      </c>
      <c r="D45" s="29">
        <v>144872</v>
      </c>
    </row>
    <row r="46" spans="1:4" s="15" customFormat="1" ht="28.5" x14ac:dyDescent="0.25">
      <c r="A46" s="18" t="s">
        <v>91</v>
      </c>
      <c r="B46" s="19" t="s">
        <v>69</v>
      </c>
      <c r="C46" s="20">
        <f>SUM(C47:C68)</f>
        <v>556899.70000000007</v>
      </c>
      <c r="D46" s="20">
        <f>SUM(D47:D68)</f>
        <v>556788.4</v>
      </c>
    </row>
    <row r="47" spans="1:4" s="15" customFormat="1" ht="105" x14ac:dyDescent="0.25">
      <c r="A47" s="30" t="s">
        <v>92</v>
      </c>
      <c r="B47" s="31" t="s">
        <v>65</v>
      </c>
      <c r="C47" s="32">
        <v>215425.3</v>
      </c>
      <c r="D47" s="32">
        <v>215425.3</v>
      </c>
    </row>
    <row r="48" spans="1:4" s="15" customFormat="1" ht="60" x14ac:dyDescent="0.25">
      <c r="A48" s="30" t="s">
        <v>93</v>
      </c>
      <c r="B48" s="28" t="s">
        <v>66</v>
      </c>
      <c r="C48" s="24">
        <v>248501.9</v>
      </c>
      <c r="D48" s="24">
        <v>248501.9</v>
      </c>
    </row>
    <row r="49" spans="1:4" s="15" customFormat="1" ht="120" x14ac:dyDescent="0.25">
      <c r="A49" s="30" t="s">
        <v>94</v>
      </c>
      <c r="B49" s="28" t="s">
        <v>73</v>
      </c>
      <c r="C49" s="24">
        <v>19723.599999999999</v>
      </c>
      <c r="D49" s="24">
        <v>19723.599999999999</v>
      </c>
    </row>
    <row r="50" spans="1:4" s="15" customFormat="1" ht="45" x14ac:dyDescent="0.25">
      <c r="A50" s="30" t="s">
        <v>95</v>
      </c>
      <c r="B50" s="28" t="s">
        <v>74</v>
      </c>
      <c r="C50" s="24">
        <v>14933.4</v>
      </c>
      <c r="D50" s="24">
        <v>14933.4</v>
      </c>
    </row>
    <row r="51" spans="1:4" s="15" customFormat="1" ht="60" x14ac:dyDescent="0.25">
      <c r="A51" s="30" t="s">
        <v>96</v>
      </c>
      <c r="B51" s="28" t="s">
        <v>75</v>
      </c>
      <c r="C51" s="24">
        <v>781.2</v>
      </c>
      <c r="D51" s="24">
        <v>781.2</v>
      </c>
    </row>
    <row r="52" spans="1:4" s="15" customFormat="1" ht="45" x14ac:dyDescent="0.25">
      <c r="A52" s="30" t="s">
        <v>97</v>
      </c>
      <c r="B52" s="28" t="s">
        <v>76</v>
      </c>
      <c r="C52" s="24">
        <v>559.4</v>
      </c>
      <c r="D52" s="24">
        <v>559.4</v>
      </c>
    </row>
    <row r="53" spans="1:4" s="15" customFormat="1" ht="90" x14ac:dyDescent="0.25">
      <c r="A53" s="33" t="s">
        <v>98</v>
      </c>
      <c r="B53" s="31" t="s">
        <v>77</v>
      </c>
      <c r="C53" s="24">
        <v>25245</v>
      </c>
      <c r="D53" s="24">
        <v>25245</v>
      </c>
    </row>
    <row r="54" spans="1:4" s="15" customFormat="1" ht="45" x14ac:dyDescent="0.25">
      <c r="A54" s="30" t="s">
        <v>99</v>
      </c>
      <c r="B54" s="28" t="s">
        <v>67</v>
      </c>
      <c r="C54" s="24">
        <v>94</v>
      </c>
      <c r="D54" s="24">
        <v>94</v>
      </c>
    </row>
    <row r="55" spans="1:4" s="15" customFormat="1" ht="60" x14ac:dyDescent="0.25">
      <c r="A55" s="30" t="s">
        <v>100</v>
      </c>
      <c r="B55" s="28" t="s">
        <v>78</v>
      </c>
      <c r="C55" s="24">
        <v>2275.6</v>
      </c>
      <c r="D55" s="24">
        <v>2275.6</v>
      </c>
    </row>
    <row r="56" spans="1:4" s="15" customFormat="1" ht="166.5" customHeight="1" x14ac:dyDescent="0.25">
      <c r="A56" s="30" t="s">
        <v>101</v>
      </c>
      <c r="B56" s="23" t="s">
        <v>79</v>
      </c>
      <c r="C56" s="24">
        <v>391.5</v>
      </c>
      <c r="D56" s="24">
        <v>391.5</v>
      </c>
    </row>
    <row r="57" spans="1:4" s="15" customFormat="1" ht="45" x14ac:dyDescent="0.25">
      <c r="A57" s="30" t="s">
        <v>113</v>
      </c>
      <c r="B57" s="23" t="s">
        <v>114</v>
      </c>
      <c r="C57" s="24">
        <v>9</v>
      </c>
      <c r="D57" s="24">
        <v>9</v>
      </c>
    </row>
    <row r="58" spans="1:4" s="15" customFormat="1" ht="90" x14ac:dyDescent="0.25">
      <c r="A58" s="30" t="s">
        <v>102</v>
      </c>
      <c r="B58" s="28" t="s">
        <v>80</v>
      </c>
      <c r="C58" s="34">
        <v>661</v>
      </c>
      <c r="D58" s="34">
        <v>661</v>
      </c>
    </row>
    <row r="59" spans="1:4" s="15" customFormat="1" ht="120" x14ac:dyDescent="0.25">
      <c r="A59" s="33" t="s">
        <v>103</v>
      </c>
      <c r="B59" s="35" t="s">
        <v>81</v>
      </c>
      <c r="C59" s="24">
        <v>308.3</v>
      </c>
      <c r="D59" s="24">
        <v>308.3</v>
      </c>
    </row>
    <row r="60" spans="1:4" s="15" customFormat="1" ht="150.75" customHeight="1" x14ac:dyDescent="0.25">
      <c r="A60" s="30" t="s">
        <v>104</v>
      </c>
      <c r="B60" s="31" t="s">
        <v>82</v>
      </c>
      <c r="C60" s="24">
        <v>330.8</v>
      </c>
      <c r="D60" s="24">
        <v>330.8</v>
      </c>
    </row>
    <row r="61" spans="1:4" s="15" customFormat="1" ht="46.5" customHeight="1" x14ac:dyDescent="0.25">
      <c r="A61" s="30" t="s">
        <v>111</v>
      </c>
      <c r="B61" s="31" t="s">
        <v>112</v>
      </c>
      <c r="C61" s="24">
        <v>40</v>
      </c>
      <c r="D61" s="24">
        <v>40</v>
      </c>
    </row>
    <row r="62" spans="1:4" s="15" customFormat="1" ht="120" x14ac:dyDescent="0.25">
      <c r="A62" s="30" t="s">
        <v>105</v>
      </c>
      <c r="B62" s="35" t="s">
        <v>83</v>
      </c>
      <c r="C62" s="24">
        <v>1365.6</v>
      </c>
      <c r="D62" s="24">
        <v>1365.6</v>
      </c>
    </row>
    <row r="63" spans="1:4" s="15" customFormat="1" ht="45" x14ac:dyDescent="0.25">
      <c r="A63" s="36" t="s">
        <v>106</v>
      </c>
      <c r="B63" s="37" t="s">
        <v>84</v>
      </c>
      <c r="C63" s="24">
        <v>394.8</v>
      </c>
      <c r="D63" s="24">
        <v>394.8</v>
      </c>
    </row>
    <row r="64" spans="1:4" s="15" customFormat="1" ht="45" x14ac:dyDescent="0.25">
      <c r="A64" s="38" t="s">
        <v>107</v>
      </c>
      <c r="B64" s="39" t="s">
        <v>64</v>
      </c>
      <c r="C64" s="34">
        <v>10595.1</v>
      </c>
      <c r="D64" s="34">
        <v>10595.1</v>
      </c>
    </row>
    <row r="65" spans="1:4" s="15" customFormat="1" ht="75" x14ac:dyDescent="0.25">
      <c r="A65" s="30" t="s">
        <v>108</v>
      </c>
      <c r="B65" s="39" t="s">
        <v>62</v>
      </c>
      <c r="C65" s="34">
        <v>12214</v>
      </c>
      <c r="D65" s="34">
        <v>12214</v>
      </c>
    </row>
    <row r="66" spans="1:4" s="15" customFormat="1" ht="60" x14ac:dyDescent="0.25">
      <c r="A66" s="30" t="s">
        <v>116</v>
      </c>
      <c r="B66" s="39" t="s">
        <v>115</v>
      </c>
      <c r="C66" s="34">
        <v>19</v>
      </c>
      <c r="D66" s="34">
        <v>19</v>
      </c>
    </row>
    <row r="67" spans="1:4" s="15" customFormat="1" ht="45" x14ac:dyDescent="0.25">
      <c r="A67" s="30" t="s">
        <v>109</v>
      </c>
      <c r="B67" s="39" t="s">
        <v>61</v>
      </c>
      <c r="C67" s="34">
        <v>528.1</v>
      </c>
      <c r="D67" s="34">
        <v>549.20000000000005</v>
      </c>
    </row>
    <row r="68" spans="1:4" s="15" customFormat="1" ht="31.5" customHeight="1" x14ac:dyDescent="0.25">
      <c r="A68" s="30" t="s">
        <v>110</v>
      </c>
      <c r="B68" s="39" t="s">
        <v>60</v>
      </c>
      <c r="C68" s="34">
        <v>2503.1</v>
      </c>
      <c r="D68" s="34">
        <v>2370.6999999999998</v>
      </c>
    </row>
    <row r="69" spans="1:4" s="21" customFormat="1" ht="14.25" x14ac:dyDescent="0.2">
      <c r="A69" s="40"/>
      <c r="B69" s="19" t="s">
        <v>26</v>
      </c>
      <c r="C69" s="41">
        <f>C15+C43</f>
        <v>914484.70000000007</v>
      </c>
      <c r="D69" s="41">
        <f>D15+D43</f>
        <v>922169.4</v>
      </c>
    </row>
  </sheetData>
  <mergeCells count="10">
    <mergeCell ref="A10:D10"/>
    <mergeCell ref="A13:A14"/>
    <mergeCell ref="B13:B14"/>
    <mergeCell ref="C13:D13"/>
    <mergeCell ref="A2:D2"/>
    <mergeCell ref="B3:D3"/>
    <mergeCell ref="A4:D4"/>
    <mergeCell ref="A5:D5"/>
    <mergeCell ref="A6:D6"/>
    <mergeCell ref="B7:D7"/>
  </mergeCells>
  <pageMargins left="1.3779527559055118" right="0.19685039370078741" top="0.59055118110236227" bottom="0.59055118110236227" header="0.31496062992125984" footer="0.31496062992125984"/>
  <pageSetup paperSize="9" scale="74" fitToHeight="0" orientation="portrait"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yushkova</dc:creator>
  <cp:lastModifiedBy>Дума</cp:lastModifiedBy>
  <cp:lastPrinted>2018-12-21T10:50:05Z</cp:lastPrinted>
  <dcterms:created xsi:type="dcterms:W3CDTF">2008-09-22T12:52:04Z</dcterms:created>
  <dcterms:modified xsi:type="dcterms:W3CDTF">2018-12-21T10:56:41Z</dcterms:modified>
</cp:coreProperties>
</file>