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480" yWindow="780" windowWidth="15480" windowHeight="10980"/>
  </bookViews>
  <sheets>
    <sheet name="лист1" sheetId="3" r:id="rId1"/>
  </sheets>
  <definedNames>
    <definedName name="_xlnm.Print_Titles" localSheetId="0">лист1!$12:$12</definedName>
  </definedNames>
  <calcPr calcId="145621"/>
</workbook>
</file>

<file path=xl/calcChain.xml><?xml version="1.0" encoding="utf-8"?>
<calcChain xmlns="http://schemas.openxmlformats.org/spreadsheetml/2006/main">
  <c r="C45" i="3" l="1"/>
  <c r="C43" i="3"/>
  <c r="C38" i="3"/>
  <c r="C36" i="3"/>
  <c r="C34" i="3"/>
  <c r="C28" i="3"/>
  <c r="C24" i="3"/>
  <c r="C22" i="3" s="1"/>
  <c r="C18" i="3"/>
  <c r="C16" i="3"/>
  <c r="C14" i="3"/>
  <c r="C42" i="3" l="1"/>
  <c r="C13" i="3"/>
  <c r="C68" i="3" l="1"/>
</calcChain>
</file>

<file path=xl/sharedStrings.xml><?xml version="1.0" encoding="utf-8"?>
<sst xmlns="http://schemas.openxmlformats.org/spreadsheetml/2006/main" count="122" uniqueCount="122">
  <si>
    <t>Приложение 1</t>
  </si>
  <si>
    <t>Код</t>
  </si>
  <si>
    <t xml:space="preserve">Наименование </t>
  </si>
  <si>
    <t>1 00 00000 00 0000 000</t>
  </si>
  <si>
    <t>НАЛОГОВЫЕ И НЕНАЛОГОВЫЕ ДОХОДЫ</t>
  </si>
  <si>
    <t>1 01 00000 00 0000 000</t>
  </si>
  <si>
    <t>НАЛОГИ НА ПРИБЫЛЬ, ДОХОДЫ</t>
  </si>
  <si>
    <t>1 01 02000 01 0000 110</t>
  </si>
  <si>
    <t>Налог на доходы физических лиц</t>
  </si>
  <si>
    <t>1 03 00000 00 0000 000</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</si>
  <si>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</si>
  <si>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</si>
  <si>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</si>
  <si>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1 05 00000 00 0000 000</t>
  </si>
  <si>
    <t>НАЛОГИ НА СОВОКУПНЫЙ ДОХОД</t>
  </si>
  <si>
    <t>1 06 00000 00 0000 000</t>
  </si>
  <si>
    <t>НАЛОГИ НА ИМУЩЕСТВО</t>
  </si>
  <si>
    <t>1 11 00000 00 0000 000</t>
  </si>
  <si>
    <t>ДОХОДЫ ОТ ИСПОЛЬЗОВАНИЯ ИМУЩЕСТВА, НАХОДЯЩЕГОСЯ В ГОСУДАРСТВЕННОЙ И МУНИЦИПАЛЬНОЙ СОБСТВЕННОСТИ</t>
  </si>
  <si>
    <t>1 12 00000 00 0000 000</t>
  </si>
  <si>
    <t>ПЛАТЕЖИ ПРИ ПОЛЬЗОВАНИИ ПРИРОДНЫМИ РЕСУРСАМИ</t>
  </si>
  <si>
    <t>1 12 01000 01 0000 120</t>
  </si>
  <si>
    <t>Плата за негативное воздействие на окружающую среду</t>
  </si>
  <si>
    <t>1 14 00000 00 0000 000</t>
  </si>
  <si>
    <t>ДОХОДЫ ОТ ПРОДАЖИ МАТЕРИАЛЬНЫХ И НЕМАТЕРИАЛЬНЫХ АКТИВОВ</t>
  </si>
  <si>
    <t>2 00 00000 00 0000 000</t>
  </si>
  <si>
    <t>БЕЗВОЗМЕЗДНЫЕ ПОСТУПЛЕНИЯ</t>
  </si>
  <si>
    <t>ИТОГО ДОХОДОВ</t>
  </si>
  <si>
    <t>Сумма</t>
  </si>
  <si>
    <t>1 13 00000 00 0000 000</t>
  </si>
  <si>
    <t>1 16 00000 00 0000 000</t>
  </si>
  <si>
    <t>ГОСУДАРСТВЕННАЯ ПОШЛИНА</t>
  </si>
  <si>
    <t>1 08 00000 00 0000 000</t>
  </si>
  <si>
    <t>ШТРАФЫ, САНКЦИИ, ВОЗМЕЩЕНИЕ УЩЕРБА</t>
  </si>
  <si>
    <t>к решению городской Думы</t>
  </si>
  <si>
    <t>1 05 02000 02 0000 110</t>
  </si>
  <si>
    <t>Единый налог на вмененный доход для отдельных видов деятельности</t>
  </si>
  <si>
    <t>1 05 03000 01 0000 110</t>
  </si>
  <si>
    <t>Единый сельскохозяйственный налог</t>
  </si>
  <si>
    <t>1 05 04000 02 0000 110</t>
  </si>
  <si>
    <t>Налог, взимаемый в связи с применением патентной системы налогообложения</t>
  </si>
  <si>
    <t>1 06 01020 04 0000 110</t>
  </si>
  <si>
    <t>Налог на имущество физических лиц, взимаемый по ставкам, применяемым к объектам налогообложения, расположенным в границах городских округов</t>
  </si>
  <si>
    <t>Земельный налог</t>
  </si>
  <si>
    <t>1 06 06000 00 0000 110</t>
  </si>
  <si>
    <t>1 06 06032 04 0000 110</t>
  </si>
  <si>
    <t>Земельный налог с организаций, обладающих земельным участком, расположенным в границах городских округов</t>
  </si>
  <si>
    <t>1 06 06042 04 0000 110</t>
  </si>
  <si>
    <t>Земельный налог с физических лиц, обладающих земельным участком, расположенным в границах городских округов</t>
  </si>
  <si>
    <t>1 11 05012 04 0000 120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</si>
  <si>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</si>
  <si>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1 11 05024 04 0000 120</t>
  </si>
  <si>
    <t>1 11 05074 04 0000 120</t>
  </si>
  <si>
    <t>Доходы от сдачи в аренду имущества, составляющего казну городских округов (за исключением земельных участков)</t>
  </si>
  <si>
    <t>1 11 07014 04 0000 120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</si>
  <si>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</si>
  <si>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1 11 09044 04 0000 120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</si>
  <si>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</si>
  <si>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1 14 06012 04 0000 430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</si>
  <si>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</si>
  <si>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Дотации бюджетам городских округов на выравнивание бюджетной обеспеченности</t>
  </si>
  <si>
    <t>Субвенции бюджетам городских округов на государственную регистрацию актов гражданского состояния</t>
  </si>
  <si>
    <t>Субвенции бюджетам городских округов на выплату единовременного пособия при всех формах устройства детей, лишенных родительского попечения, в семью</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</si>
  <si>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</si>
  <si>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городских округов на содержание ребёнка в семье опекуна  и  приёмной семье, а также вознаграждение, причитающееся приёмному родителю</t>
  </si>
  <si>
    <t>Субвенции бюджетам городских округов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</si>
  <si>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Субвенции бюджетам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</si>
  <si>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Субвенции бюджетам городских округов на организацию социальной поддержки детей-сирот и детей, оставшихся без попечения родителей</t>
  </si>
  <si>
    <t>1 14 02043 04 0000 410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</si>
  <si>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</si>
  <si>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Дотации бюджетам бюджетной системы Российской Федерации</t>
  </si>
  <si>
    <t>Субвенции бюджетам бюджетной системы Российской Федерации</t>
  </si>
  <si>
    <t>Прочие доходы от компенсации затрат бюджетов городских округов</t>
  </si>
  <si>
    <t>1 13 02994 04 0000 130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</si>
  <si>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</si>
  <si>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городских округов на осуществление отдельных государственных полномочий Удмуртской Республики по организации предоставления общедоступного и бесплатного дошкольного, начального общего, основного общего, среднего общего образования по адаптированным основным общеобразовательным программам для обучающихся с ограниченными возможностями здоровья в общеобразовательных организациях</t>
  </si>
  <si>
    <t>Субвенции бюджетам городских округов на осуществление отдельных государственных полномочий по предоставлению мер социальной поддержки многодетным семьям</t>
  </si>
  <si>
    <t>Субвенции бюджетам городских округов на осуществление отдельных государственных полномочий по созданию и организации деятельности комиссий по делам несовершеннолетних и защите их прав</t>
  </si>
  <si>
    <t>Субвенции бюджетам городских округов на осуществление отдельных государственных полномочий Удмуртской Республики в области архивного дела</t>
  </si>
  <si>
    <t>Субвенции бюджетам городских округов на осуществление отдельных государственных полномочий Удмуртской Республики по социальной поддержке детей-сирот и детей, оставшихся без попечения родителей, обучающихся и воспитывающихся в организациях для детей-сирот и детей, оставшихся без попечения родителей</t>
  </si>
  <si>
    <t>Субвенции бюджетам городских округов на 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t>
  </si>
  <si>
    <t>Субвенции бюджетам городских округов на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 40-РЗ «О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«Об установлении административной ответственности за отдельные виды правонарушений»</t>
  </si>
  <si>
    <t>Субвенции бюджетам городских округов на осуществление отдельных государственных полномочий по созданию и организации деятельности административных комиссий</t>
  </si>
  <si>
    <t>Субвенции бюджетам городских округов на осуществление отдельных государственных полномочий по предоставлению безвозмездных субсидий многодетным семьям, признанным нуждающимися в улучшении жилищных условий, на строительство, реконструкцию, капитальный ремонт и приобретение жилых помещений</t>
  </si>
  <si>
    <t>Субвенции бюджетам городских округов на обеспечение осуществления передаваемых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отдельных государственных полномочий, за исключением расходов на осуществление деятельности специалистов</t>
  </si>
  <si>
    <t>Субвенции бюджетам городских округов на осуществление отдельных государственных полномочий Удмуртской Республики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</si>
  <si>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Субвенции бюджетам городских округов на осуществление деятельности специалистов, осуществляющих государственные полномочия, передаваемые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</si>
  <si>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Субвенции бюджетам городских округов на осуществление отдельных государственных полномочий по учету (регистрации) многодетных семей</t>
  </si>
  <si>
    <t xml:space="preserve">Прогнозируемый общий объём доходов на 2019 год согласно классификации доходов бюджетов Российской Федерации </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</si>
  <si>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</si>
  <si>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ДОХОДЫ ОТ ОКАЗАНИЯ ПЛАТНЫХ УСЛУГ И КОМПЕНСАЦИИ ЗАТРАТ ГОСУДАРСТВА</t>
  </si>
  <si>
    <t>2 02 10000 00 0000 150</t>
  </si>
  <si>
    <t>2 02 15001 04 0000 150</t>
  </si>
  <si>
    <t>2 02 30000 00 0000 150</t>
  </si>
  <si>
    <t>2 02 30024 04 0202 150</t>
  </si>
  <si>
    <t>2 02 30024 04 0205 150</t>
  </si>
  <si>
    <t>2 02 30024 04 0206 150</t>
  </si>
  <si>
    <t>2 02 30024 04 0207 150</t>
  </si>
  <si>
    <t>2 02 30024 04 0208 150</t>
  </si>
  <si>
    <t>2 02 30024 04 0209 150</t>
  </si>
  <si>
    <t>2 02 30024 04 0211 150</t>
  </si>
  <si>
    <t>2 02 30024 04 0213 150</t>
  </si>
  <si>
    <t>2 02 30024 04 0214 150</t>
  </si>
  <si>
    <t>2 02 30024 04 0215 150</t>
  </si>
  <si>
    <t>2 02 30024 04 0216 150</t>
  </si>
  <si>
    <t>2 02 30024 04 0217 150</t>
  </si>
  <si>
    <t>2 02 30024 04 0218 150</t>
  </si>
  <si>
    <t>2 02 30024 04 0220 150</t>
  </si>
  <si>
    <t>2 02 30024 04 0222 150</t>
  </si>
  <si>
    <t>2 02 30024 04 0223 150</t>
  </si>
  <si>
    <t>2 02 30024 04 0224 150</t>
  </si>
  <si>
    <t>2 02 30027 04 0000 150</t>
  </si>
  <si>
    <t>2 02 30029 04 0000 150</t>
  </si>
  <si>
    <t>2 02 35120 04 0000 150</t>
  </si>
  <si>
    <t>2 02 35260 04 0000 150</t>
  </si>
  <si>
    <t>2 02 35930 04 0000 150</t>
  </si>
  <si>
    <t>Субвенции бюджетам городских округов на осуществление отдельных государственных полномочий Удмуртской Республики по отлову и содержанию безнадзорных животных</t>
  </si>
  <si>
    <r>
      <t xml:space="preserve">муниципального образования </t>
    </r>
    <r>
      <rPr>
        <sz val="10"/>
        <rFont val="Calibri"/>
        <family val="2"/>
        <charset val="204"/>
      </rPr>
      <t>«</t>
    </r>
    <r>
      <rPr>
        <sz val="10"/>
        <rFont val="Times New Roman"/>
        <family val="1"/>
        <charset val="204"/>
      </rPr>
      <t>Город Можга</t>
    </r>
    <r>
      <rPr>
        <sz val="10"/>
        <rFont val="Calibri"/>
        <family val="2"/>
        <charset val="204"/>
      </rPr>
      <t>»</t>
    </r>
  </si>
  <si>
    <r>
      <rPr>
        <sz val="10"/>
        <rFont val="Calibri"/>
        <family val="2"/>
        <charset val="204"/>
      </rPr>
      <t>«</t>
    </r>
    <r>
      <rPr>
        <sz val="10"/>
        <rFont val="Times New Roman"/>
        <family val="1"/>
        <charset val="204"/>
      </rPr>
      <t xml:space="preserve">О бюджете муниципального образования  </t>
    </r>
    <r>
      <rPr>
        <sz val="10"/>
        <rFont val="Calibri"/>
        <family val="2"/>
        <charset val="204"/>
      </rPr>
      <t>«</t>
    </r>
    <r>
      <rPr>
        <sz val="10"/>
        <rFont val="Times New Roman"/>
        <family val="1"/>
        <charset val="204"/>
      </rPr>
      <t>Город Можга</t>
    </r>
    <r>
      <rPr>
        <sz val="10"/>
        <rFont val="Calibri"/>
        <family val="2"/>
        <charset val="204"/>
      </rPr>
      <t>»</t>
    </r>
    <r>
      <rPr>
        <sz val="10"/>
        <rFont val="Times New Roman"/>
        <family val="1"/>
        <charset val="204"/>
      </rPr>
      <t xml:space="preserve"> </t>
    </r>
  </si>
  <si>
    <r>
      <t>на 2019 год и на плановый период 2020 и 2021 годов</t>
    </r>
    <r>
      <rPr>
        <sz val="10"/>
        <rFont val="Calibri"/>
        <family val="2"/>
        <charset val="204"/>
      </rPr>
      <t>»</t>
    </r>
  </si>
  <si>
    <t xml:space="preserve"> тыс. руб.</t>
  </si>
  <si>
    <t xml:space="preserve"> от 19  декабря 2018 года  №  275</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</si>
</sst>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00"/>
  </numFmts>
  <fonts count="13" x14ac:knownFonts="1">
    <font>
      <sz val="10"/>
      <name val="Arial Cyr"/>
      <charset val="204"/>
    </font>
    <font>
      <sz val="11"/>
      <color theme="1"/>
      <name val="Calibri"/>
      <family val="2"/>
      <charset val="204"/>
      <scheme val="minor"/>
    </font>
    <font>
      <sz val="10"/>
      <name val="Arial Cyr"/>
    </font>
    <font>
      <sz val="12"/>
      <name val="Times New Roman"/>
      <family val="1"/>
      <charset val="204"/>
    </font>
    <font>
      <sz val="10"/>
      <name val="Times New Roman"/>
      <family val="1"/>
      <charset val="204"/>
    </font>
    <font>
      <b/>
      <sz val="12"/>
      <name val="Times New Roman"/>
      <family val="1"/>
      <charset val="204"/>
    </font>
    <font>
      <b/>
      <sz val="16"/>
      <name val="Times New Roman"/>
      <family val="1"/>
      <charset val="204"/>
    </font>
    <font>
      <b/>
      <sz val="11"/>
      <name val="Times New Roman"/>
      <family val="1"/>
      <charset val="204"/>
    </font>
    <font>
      <sz val="11"/>
      <name val="Times New Roman"/>
      <family val="1"/>
      <charset val="204"/>
    </font>
    <font>
      <sz val="11"/>
      <color theme="1"/>
      <name val="Times New Roman"/>
      <family val="1"/>
      <charset val="204"/>
    </font>
    <font>
      <sz val="11"/>
      <color indexed="8"/>
      <name val="Times New Roman"/>
      <family val="1"/>
      <charset val="204"/>
    </font>
    <font>
      <sz val="10"/>
      <name val="Calibri"/>
      <family val="2"/>
      <charset val="204"/>
    </font>
    <font>
      <i/>
      <sz val="10"/>
      <name val="Times New Roman"/>
      <family val="1"/>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s>
  <cellStyleXfs count="3">
    <xf numFmtId="0" fontId="0" fillId="0" borderId="0"/>
    <xf numFmtId="0" fontId="2" fillId="0" borderId="0"/>
    <xf numFmtId="0" fontId="1" fillId="0" borderId="0"/>
  </cellStyleXfs>
  <cellXfs count="52">
    <xf numFmtId="0" fontId="0" fillId="0" borderId="0" xfId="0"/>
    <xf numFmtId="0" fontId="4" fillId="2" borderId="0" xfId="0" applyFont="1" applyFill="1"/>
    <xf numFmtId="49" fontId="3" fillId="2" borderId="0" xfId="0" applyNumberFormat="1" applyFont="1" applyFill="1" applyAlignment="1">
      <alignment horizontal="center"/>
    </xf>
    <xf numFmtId="49" fontId="6" fillId="2" borderId="0" xfId="0" applyNumberFormat="1" applyFont="1" applyFill="1" applyAlignment="1">
      <alignment horizontal="center"/>
    </xf>
    <xf numFmtId="49" fontId="5" fillId="2" borderId="0" xfId="0" applyNumberFormat="1" applyFont="1" applyFill="1" applyAlignment="1">
      <alignment horizontal="center"/>
    </xf>
    <xf numFmtId="0" fontId="3" fillId="2" borderId="0" xfId="0" applyFont="1" applyFill="1" applyAlignment="1">
      <alignment horizontal="center"/>
    </xf>
    <xf numFmtId="49" fontId="3" fillId="2" borderId="0" xfId="0" applyNumberFormat="1" applyFont="1" applyFill="1" applyAlignment="1">
      <alignment horizontal="left" wrapText="1"/>
    </xf>
    <xf numFmtId="49" fontId="4" fillId="2" borderId="0" xfId="0" applyNumberFormat="1" applyFont="1" applyFill="1" applyAlignment="1">
      <alignment horizontal="center"/>
    </xf>
    <xf numFmtId="165" fontId="4" fillId="0" borderId="0" xfId="0" applyNumberFormat="1" applyFont="1" applyBorder="1" applyAlignment="1">
      <alignment wrapText="1"/>
    </xf>
    <xf numFmtId="49" fontId="7" fillId="2" borderId="2" xfId="0" applyNumberFormat="1" applyFont="1" applyFill="1" applyBorder="1" applyAlignment="1">
      <alignment horizontal="center" wrapText="1"/>
    </xf>
    <xf numFmtId="49" fontId="7" fillId="2" borderId="2" xfId="0" applyNumberFormat="1" applyFont="1" applyFill="1" applyBorder="1" applyAlignment="1">
      <alignment wrapText="1"/>
    </xf>
    <xf numFmtId="0" fontId="8" fillId="2" borderId="0" xfId="0" applyFont="1" applyFill="1" applyAlignment="1">
      <alignment horizontal="right"/>
    </xf>
    <xf numFmtId="0" fontId="8" fillId="2" borderId="0" xfId="0" applyFont="1" applyFill="1"/>
    <xf numFmtId="49" fontId="7" fillId="2" borderId="1" xfId="0" applyNumberFormat="1"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0" xfId="0" applyFont="1" applyFill="1" applyAlignment="1">
      <alignment vertical="center"/>
    </xf>
    <xf numFmtId="2" fontId="7" fillId="2" borderId="1" xfId="0" applyNumberFormat="1" applyFont="1" applyFill="1" applyBorder="1" applyAlignment="1">
      <alignment horizontal="center" vertical="center"/>
    </xf>
    <xf numFmtId="49" fontId="7" fillId="2" borderId="1" xfId="0" applyNumberFormat="1" applyFont="1" applyFill="1" applyBorder="1" applyAlignment="1">
      <alignment horizontal="justify" vertical="top" wrapText="1"/>
    </xf>
    <xf numFmtId="164" fontId="7" fillId="2" borderId="1" xfId="0" applyNumberFormat="1" applyFont="1" applyFill="1" applyBorder="1" applyAlignment="1">
      <alignment horizontal="right" vertical="center"/>
    </xf>
    <xf numFmtId="0" fontId="7" fillId="2" borderId="0" xfId="0" applyFont="1" applyFill="1"/>
    <xf numFmtId="2" fontId="8" fillId="2" borderId="1" xfId="0" applyNumberFormat="1" applyFont="1" applyFill="1" applyBorder="1" applyAlignment="1">
      <alignment horizontal="center" vertical="center"/>
    </xf>
    <xf numFmtId="49" fontId="8" fillId="2" borderId="1" xfId="0" applyNumberFormat="1" applyFont="1" applyFill="1" applyBorder="1" applyAlignment="1">
      <alignment horizontal="justify" vertical="top" wrapText="1"/>
    </xf>
    <xf numFmtId="164" fontId="8" fillId="2" borderId="1" xfId="0" applyNumberFormat="1" applyFont="1" applyFill="1" applyBorder="1" applyAlignment="1">
      <alignment horizontal="right" vertical="center"/>
    </xf>
    <xf numFmtId="0" fontId="8" fillId="2" borderId="1" xfId="1" applyFont="1" applyFill="1" applyBorder="1" applyAlignment="1">
      <alignment horizontal="justify" vertical="top" wrapText="1"/>
    </xf>
    <xf numFmtId="0" fontId="9" fillId="0" borderId="1" xfId="0" applyFont="1" applyBorder="1" applyAlignment="1">
      <alignment horizontal="center" vertical="center"/>
    </xf>
    <xf numFmtId="0" fontId="8" fillId="0" borderId="1" xfId="1" applyFont="1" applyFill="1" applyBorder="1" applyAlignment="1" applyProtection="1">
      <alignment horizontal="justify" vertical="top" wrapText="1"/>
      <protection locked="0"/>
    </xf>
    <xf numFmtId="164" fontId="8" fillId="2" borderId="4" xfId="0" applyNumberFormat="1" applyFont="1" applyFill="1" applyBorder="1" applyAlignment="1">
      <alignment horizontal="right" vertical="center"/>
    </xf>
    <xf numFmtId="0" fontId="8" fillId="2" borderId="1" xfId="1" applyFont="1" applyFill="1" applyBorder="1" applyAlignment="1">
      <alignment horizontal="center" vertical="center"/>
    </xf>
    <xf numFmtId="0" fontId="8" fillId="0" borderId="1" xfId="0" applyFont="1" applyFill="1" applyBorder="1" applyAlignment="1">
      <alignment horizontal="justify" vertical="top" wrapText="1"/>
    </xf>
    <xf numFmtId="0" fontId="8" fillId="0" borderId="1" xfId="0" applyFont="1" applyFill="1" applyBorder="1" applyAlignment="1">
      <alignment horizontal="center" vertical="center"/>
    </xf>
    <xf numFmtId="0" fontId="8" fillId="2" borderId="1" xfId="0" applyFont="1" applyFill="1" applyBorder="1" applyAlignment="1">
      <alignment horizontal="justify" vertical="top" wrapText="1"/>
    </xf>
    <xf numFmtId="164" fontId="8" fillId="2" borderId="1" xfId="0" applyNumberFormat="1" applyFont="1" applyFill="1" applyBorder="1" applyAlignment="1">
      <alignment vertical="center" wrapText="1"/>
    </xf>
    <xf numFmtId="49" fontId="8" fillId="0" borderId="1" xfId="0" applyNumberFormat="1" applyFont="1" applyFill="1" applyBorder="1" applyAlignment="1">
      <alignment horizontal="center" vertical="center" wrapText="1"/>
    </xf>
    <xf numFmtId="164" fontId="8" fillId="2" borderId="1" xfId="0" applyNumberFormat="1" applyFont="1" applyFill="1" applyBorder="1" applyAlignment="1">
      <alignment vertical="center"/>
    </xf>
    <xf numFmtId="2" fontId="8" fillId="2" borderId="1" xfId="0" applyNumberFormat="1" applyFont="1" applyFill="1" applyBorder="1" applyAlignment="1">
      <alignment horizontal="justify" vertical="top" wrapText="1"/>
    </xf>
    <xf numFmtId="0" fontId="8" fillId="0" borderId="1" xfId="0" applyFont="1" applyFill="1" applyBorder="1" applyAlignment="1">
      <alignment horizontal="center" vertical="center" wrapText="1"/>
    </xf>
    <xf numFmtId="0" fontId="8" fillId="0" borderId="1" xfId="0" applyFont="1" applyBorder="1" applyAlignment="1">
      <alignment horizontal="justify" vertical="top" wrapText="1"/>
    </xf>
    <xf numFmtId="0" fontId="8" fillId="2" borderId="0" xfId="0" applyFont="1" applyFill="1" applyAlignment="1">
      <alignment wrapText="1"/>
    </xf>
    <xf numFmtId="0" fontId="8" fillId="0" borderId="3" xfId="0" applyFont="1" applyFill="1" applyBorder="1" applyAlignment="1">
      <alignment horizontal="center" vertical="center"/>
    </xf>
    <xf numFmtId="0" fontId="10" fillId="0" borderId="1" xfId="0" applyFont="1" applyFill="1" applyBorder="1" applyAlignment="1">
      <alignment horizontal="justify" vertical="top" wrapText="1"/>
    </xf>
    <xf numFmtId="49" fontId="7" fillId="2" borderId="1" xfId="0" applyNumberFormat="1" applyFont="1" applyFill="1" applyBorder="1" applyAlignment="1">
      <alignment horizontal="center"/>
    </xf>
    <xf numFmtId="164" fontId="7" fillId="2" borderId="1" xfId="0" applyNumberFormat="1" applyFont="1" applyFill="1" applyBorder="1" applyAlignment="1">
      <alignment horizontal="right"/>
    </xf>
    <xf numFmtId="49" fontId="8" fillId="2" borderId="0" xfId="0" applyNumberFormat="1" applyFont="1" applyFill="1" applyAlignment="1">
      <alignment horizontal="center"/>
    </xf>
    <xf numFmtId="49" fontId="8" fillId="2" borderId="0" xfId="0" applyNumberFormat="1" applyFont="1" applyFill="1" applyAlignment="1">
      <alignment horizontal="left" wrapText="1"/>
    </xf>
    <xf numFmtId="0" fontId="8" fillId="2" borderId="0" xfId="0" applyFont="1" applyFill="1" applyAlignment="1">
      <alignment horizontal="center"/>
    </xf>
    <xf numFmtId="0" fontId="3" fillId="2" borderId="0" xfId="0" applyFont="1" applyFill="1"/>
    <xf numFmtId="0" fontId="8" fillId="0" borderId="1" xfId="0" applyFont="1" applyBorder="1" applyAlignment="1">
      <alignment horizontal="center" vertical="center" wrapText="1"/>
    </xf>
    <xf numFmtId="0" fontId="12" fillId="2" borderId="0" xfId="0" applyFont="1" applyFill="1" applyAlignment="1">
      <alignment horizontal="right"/>
    </xf>
    <xf numFmtId="49" fontId="4" fillId="2" borderId="0" xfId="0" applyNumberFormat="1" applyFont="1" applyFill="1" applyAlignment="1">
      <alignment horizontal="right" wrapText="1"/>
    </xf>
    <xf numFmtId="49" fontId="5" fillId="2" borderId="0" xfId="0" applyNumberFormat="1" applyFont="1" applyFill="1" applyAlignment="1">
      <alignment horizontal="center" wrapText="1"/>
    </xf>
    <xf numFmtId="49" fontId="4" fillId="2" borderId="0" xfId="0" applyNumberFormat="1" applyFont="1" applyFill="1" applyBorder="1" applyAlignment="1" applyProtection="1">
      <alignment horizontal="right" wrapText="1"/>
    </xf>
    <xf numFmtId="165" fontId="4" fillId="0" borderId="0" xfId="0" applyNumberFormat="1" applyFont="1" applyBorder="1" applyAlignment="1">
      <alignment horizontal="right" wrapText="1"/>
    </xf>
  </cellXfs>
  <cellStyles count="3">
    <cellStyle name="Обычный" xfId="0" builtinId="0"/>
    <cellStyle name="Обычный 2" xfId="2"/>
    <cellStyle name="Обычный_приложение 1 к закону 2004 года"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9"/>
  <sheetViews>
    <sheetView tabSelected="1" zoomScaleNormal="100" workbookViewId="0">
      <selection activeCell="G10" sqref="G10"/>
    </sheetView>
  </sheetViews>
  <sheetFormatPr defaultRowHeight="15.75" x14ac:dyDescent="0.25"/>
  <cols>
    <col min="1" max="1" width="24.140625" style="2" customWidth="1"/>
    <col min="2" max="2" width="60" style="6" customWidth="1"/>
    <col min="3" max="3" width="14.28515625" style="5" customWidth="1"/>
    <col min="4" max="16384" width="9.140625" style="1"/>
  </cols>
  <sheetData>
    <row r="1" spans="1:4" ht="12.75" customHeight="1" x14ac:dyDescent="0.25">
      <c r="C1" s="47"/>
    </row>
    <row r="2" spans="1:4" ht="12.75" x14ac:dyDescent="0.2">
      <c r="A2" s="7"/>
      <c r="B2" s="48" t="s">
        <v>0</v>
      </c>
      <c r="C2" s="48"/>
    </row>
    <row r="3" spans="1:4" ht="12.75" x14ac:dyDescent="0.2">
      <c r="A3" s="7"/>
      <c r="B3" s="48" t="s">
        <v>34</v>
      </c>
      <c r="C3" s="48"/>
    </row>
    <row r="4" spans="1:4" ht="12.75" x14ac:dyDescent="0.2">
      <c r="A4" s="48" t="s">
        <v>117</v>
      </c>
      <c r="B4" s="48"/>
      <c r="C4" s="48"/>
    </row>
    <row r="5" spans="1:4" ht="12.75" x14ac:dyDescent="0.2">
      <c r="A5" s="8"/>
      <c r="B5" s="50" t="s">
        <v>118</v>
      </c>
      <c r="C5" s="51"/>
    </row>
    <row r="6" spans="1:4" ht="12.75" x14ac:dyDescent="0.2">
      <c r="A6" s="8"/>
      <c r="B6" s="51" t="s">
        <v>119</v>
      </c>
      <c r="C6" s="51"/>
    </row>
    <row r="7" spans="1:4" ht="12.75" x14ac:dyDescent="0.2">
      <c r="A7" s="48" t="s">
        <v>121</v>
      </c>
      <c r="B7" s="48"/>
      <c r="C7" s="48"/>
    </row>
    <row r="8" spans="1:4" ht="20.25" x14ac:dyDescent="0.3">
      <c r="A8" s="3"/>
      <c r="B8" s="3"/>
      <c r="C8" s="3"/>
    </row>
    <row r="9" spans="1:4" s="45" customFormat="1" ht="30" customHeight="1" x14ac:dyDescent="0.25">
      <c r="A9" s="49" t="s">
        <v>88</v>
      </c>
      <c r="B9" s="49"/>
      <c r="C9" s="49"/>
    </row>
    <row r="10" spans="1:4" x14ac:dyDescent="0.25">
      <c r="A10" s="4"/>
      <c r="B10" s="4"/>
      <c r="C10" s="4"/>
    </row>
    <row r="11" spans="1:4" s="12" customFormat="1" ht="15" x14ac:dyDescent="0.25">
      <c r="A11" s="9"/>
      <c r="B11" s="10"/>
      <c r="C11" s="11" t="s">
        <v>120</v>
      </c>
    </row>
    <row r="12" spans="1:4" s="15" customFormat="1" ht="14.25" x14ac:dyDescent="0.2">
      <c r="A12" s="13" t="s">
        <v>1</v>
      </c>
      <c r="B12" s="13" t="s">
        <v>2</v>
      </c>
      <c r="C12" s="14" t="s">
        <v>28</v>
      </c>
    </row>
    <row r="13" spans="1:4" s="19" customFormat="1" ht="14.25" x14ac:dyDescent="0.2">
      <c r="A13" s="16" t="s">
        <v>3</v>
      </c>
      <c r="B13" s="17" t="s">
        <v>4</v>
      </c>
      <c r="C13" s="18">
        <f>C14+C16+C18+C22+C27+C28+C34+C36+C38+C41</f>
        <v>207362</v>
      </c>
    </row>
    <row r="14" spans="1:4" s="19" customFormat="1" ht="14.25" x14ac:dyDescent="0.2">
      <c r="A14" s="16" t="s">
        <v>5</v>
      </c>
      <c r="B14" s="17" t="s">
        <v>6</v>
      </c>
      <c r="C14" s="18">
        <f>C15</f>
        <v>93991</v>
      </c>
    </row>
    <row r="15" spans="1:4" s="12" customFormat="1" ht="15" x14ac:dyDescent="0.25">
      <c r="A15" s="20" t="s">
        <v>7</v>
      </c>
      <c r="B15" s="21" t="s">
        <v>8</v>
      </c>
      <c r="C15" s="22">
        <v>93991</v>
      </c>
    </row>
    <row r="16" spans="1:4" s="19" customFormat="1" ht="42.75" x14ac:dyDescent="0.25">
      <c r="A16" s="16" t="s">
        <v>9</v>
      </c>
      <c r="B16" s="17" t="s">
        <v>10</v>
      </c>
      <c r="C16" s="18">
        <f>C17</f>
        <v>5598</v>
      </c>
      <c r="D16" s="12"/>
    </row>
    <row r="17" spans="1:4" s="12" customFormat="1" ht="30" x14ac:dyDescent="0.25">
      <c r="A17" s="20" t="s">
        <v>11</v>
      </c>
      <c r="B17" s="21" t="s">
        <v>12</v>
      </c>
      <c r="C17" s="22">
        <v>5598</v>
      </c>
    </row>
    <row r="18" spans="1:4" s="19" customFormat="1" ht="15" x14ac:dyDescent="0.25">
      <c r="A18" s="16" t="s">
        <v>13</v>
      </c>
      <c r="B18" s="17" t="s">
        <v>14</v>
      </c>
      <c r="C18" s="18">
        <f>C19+C20+C21</f>
        <v>32384</v>
      </c>
      <c r="D18" s="12"/>
    </row>
    <row r="19" spans="1:4" s="19" customFormat="1" ht="30" x14ac:dyDescent="0.25">
      <c r="A19" s="20" t="s">
        <v>35</v>
      </c>
      <c r="B19" s="21" t="s">
        <v>36</v>
      </c>
      <c r="C19" s="22">
        <v>30812</v>
      </c>
      <c r="D19" s="12"/>
    </row>
    <row r="20" spans="1:4" s="19" customFormat="1" ht="15" x14ac:dyDescent="0.25">
      <c r="A20" s="20" t="s">
        <v>37</v>
      </c>
      <c r="B20" s="21" t="s">
        <v>38</v>
      </c>
      <c r="C20" s="22">
        <v>511</v>
      </c>
      <c r="D20" s="12"/>
    </row>
    <row r="21" spans="1:4" s="19" customFormat="1" ht="30" x14ac:dyDescent="0.25">
      <c r="A21" s="20" t="s">
        <v>39</v>
      </c>
      <c r="B21" s="21" t="s">
        <v>40</v>
      </c>
      <c r="C21" s="22">
        <v>1061</v>
      </c>
      <c r="D21" s="12"/>
    </row>
    <row r="22" spans="1:4" s="19" customFormat="1" ht="15" x14ac:dyDescent="0.25">
      <c r="A22" s="16" t="s">
        <v>15</v>
      </c>
      <c r="B22" s="17" t="s">
        <v>16</v>
      </c>
      <c r="C22" s="18">
        <f>C23+C24</f>
        <v>36553</v>
      </c>
      <c r="D22" s="12"/>
    </row>
    <row r="23" spans="1:4" s="19" customFormat="1" ht="45" x14ac:dyDescent="0.2">
      <c r="A23" s="20" t="s">
        <v>41</v>
      </c>
      <c r="B23" s="21" t="s">
        <v>42</v>
      </c>
      <c r="C23" s="22">
        <v>11230</v>
      </c>
    </row>
    <row r="24" spans="1:4" s="19" customFormat="1" ht="14.25" x14ac:dyDescent="0.2">
      <c r="A24" s="16" t="s">
        <v>44</v>
      </c>
      <c r="B24" s="17" t="s">
        <v>43</v>
      </c>
      <c r="C24" s="18">
        <f>C25+C26</f>
        <v>25323</v>
      </c>
    </row>
    <row r="25" spans="1:4" s="12" customFormat="1" ht="30" x14ac:dyDescent="0.25">
      <c r="A25" s="20" t="s">
        <v>45</v>
      </c>
      <c r="B25" s="21" t="s">
        <v>46</v>
      </c>
      <c r="C25" s="22">
        <v>17499</v>
      </c>
    </row>
    <row r="26" spans="1:4" s="12" customFormat="1" ht="30" x14ac:dyDescent="0.25">
      <c r="A26" s="20" t="s">
        <v>47</v>
      </c>
      <c r="B26" s="21" t="s">
        <v>48</v>
      </c>
      <c r="C26" s="22">
        <v>7824</v>
      </c>
    </row>
    <row r="27" spans="1:4" s="12" customFormat="1" ht="15" x14ac:dyDescent="0.25">
      <c r="A27" s="16" t="s">
        <v>32</v>
      </c>
      <c r="B27" s="17" t="s">
        <v>31</v>
      </c>
      <c r="C27" s="18">
        <v>6666</v>
      </c>
    </row>
    <row r="28" spans="1:4" s="19" customFormat="1" ht="42.75" x14ac:dyDescent="0.2">
      <c r="A28" s="16" t="s">
        <v>17</v>
      </c>
      <c r="B28" s="17" t="s">
        <v>18</v>
      </c>
      <c r="C28" s="18">
        <f>SUM(C29:C33)</f>
        <v>22415</v>
      </c>
    </row>
    <row r="29" spans="1:4" s="12" customFormat="1" ht="75" x14ac:dyDescent="0.25">
      <c r="A29" s="20" t="s">
        <v>49</v>
      </c>
      <c r="B29" s="23" t="s">
        <v>50</v>
      </c>
      <c r="C29" s="22">
        <v>20780</v>
      </c>
    </row>
    <row r="30" spans="1:4" s="12" customFormat="1" ht="75" x14ac:dyDescent="0.25">
      <c r="A30" s="20" t="s">
        <v>51</v>
      </c>
      <c r="B30" s="23" t="s">
        <v>89</v>
      </c>
      <c r="C30" s="22">
        <v>500</v>
      </c>
    </row>
    <row r="31" spans="1:4" s="12" customFormat="1" ht="30" x14ac:dyDescent="0.25">
      <c r="A31" s="20" t="s">
        <v>52</v>
      </c>
      <c r="B31" s="23" t="s">
        <v>53</v>
      </c>
      <c r="C31" s="22">
        <v>500</v>
      </c>
    </row>
    <row r="32" spans="1:4" s="12" customFormat="1" ht="45" x14ac:dyDescent="0.25">
      <c r="A32" s="20" t="s">
        <v>54</v>
      </c>
      <c r="B32" s="23" t="s">
        <v>55</v>
      </c>
      <c r="C32" s="22">
        <v>35</v>
      </c>
    </row>
    <row r="33" spans="1:3" s="12" customFormat="1" ht="75" x14ac:dyDescent="0.25">
      <c r="A33" s="20" t="s">
        <v>56</v>
      </c>
      <c r="B33" s="23" t="s">
        <v>57</v>
      </c>
      <c r="C33" s="22">
        <v>600</v>
      </c>
    </row>
    <row r="34" spans="1:3" s="19" customFormat="1" ht="28.5" x14ac:dyDescent="0.2">
      <c r="A34" s="16" t="s">
        <v>19</v>
      </c>
      <c r="B34" s="17" t="s">
        <v>20</v>
      </c>
      <c r="C34" s="18">
        <f>C35</f>
        <v>251</v>
      </c>
    </row>
    <row r="35" spans="1:3" s="12" customFormat="1" ht="15" x14ac:dyDescent="0.25">
      <c r="A35" s="20" t="s">
        <v>21</v>
      </c>
      <c r="B35" s="21" t="s">
        <v>22</v>
      </c>
      <c r="C35" s="22">
        <v>251</v>
      </c>
    </row>
    <row r="36" spans="1:3" s="19" customFormat="1" ht="28.5" x14ac:dyDescent="0.2">
      <c r="A36" s="16" t="s">
        <v>29</v>
      </c>
      <c r="B36" s="17" t="s">
        <v>90</v>
      </c>
      <c r="C36" s="18">
        <f>C37</f>
        <v>212</v>
      </c>
    </row>
    <row r="37" spans="1:3" s="19" customFormat="1" ht="30" x14ac:dyDescent="0.2">
      <c r="A37" s="20" t="s">
        <v>73</v>
      </c>
      <c r="B37" s="21" t="s">
        <v>72</v>
      </c>
      <c r="C37" s="22">
        <v>212</v>
      </c>
    </row>
    <row r="38" spans="1:3" s="12" customFormat="1" ht="28.5" x14ac:dyDescent="0.25">
      <c r="A38" s="16" t="s">
        <v>23</v>
      </c>
      <c r="B38" s="17" t="s">
        <v>24</v>
      </c>
      <c r="C38" s="18">
        <f>C39+C40</f>
        <v>4000</v>
      </c>
    </row>
    <row r="39" spans="1:3" s="12" customFormat="1" ht="90" x14ac:dyDescent="0.25">
      <c r="A39" s="24" t="s">
        <v>68</v>
      </c>
      <c r="B39" s="25" t="s">
        <v>69</v>
      </c>
      <c r="C39" s="26">
        <v>2800</v>
      </c>
    </row>
    <row r="40" spans="1:3" s="12" customFormat="1" ht="45" x14ac:dyDescent="0.25">
      <c r="A40" s="20" t="s">
        <v>58</v>
      </c>
      <c r="B40" s="21" t="s">
        <v>59</v>
      </c>
      <c r="C40" s="22">
        <v>1200</v>
      </c>
    </row>
    <row r="41" spans="1:3" s="12" customFormat="1" ht="15" x14ac:dyDescent="0.25">
      <c r="A41" s="16" t="s">
        <v>30</v>
      </c>
      <c r="B41" s="17" t="s">
        <v>33</v>
      </c>
      <c r="C41" s="18">
        <v>5292</v>
      </c>
    </row>
    <row r="42" spans="1:3" s="19" customFormat="1" ht="14.25" x14ac:dyDescent="0.2">
      <c r="A42" s="16" t="s">
        <v>25</v>
      </c>
      <c r="B42" s="17" t="s">
        <v>26</v>
      </c>
      <c r="C42" s="18">
        <f>C43+C45</f>
        <v>704530.59999999986</v>
      </c>
    </row>
    <row r="43" spans="1:3" s="19" customFormat="1" ht="28.5" x14ac:dyDescent="0.2">
      <c r="A43" s="16" t="s">
        <v>91</v>
      </c>
      <c r="B43" s="17" t="s">
        <v>70</v>
      </c>
      <c r="C43" s="18">
        <f>SUM(C44:C44)</f>
        <v>144872</v>
      </c>
    </row>
    <row r="44" spans="1:3" s="12" customFormat="1" ht="30" x14ac:dyDescent="0.25">
      <c r="A44" s="27" t="s">
        <v>92</v>
      </c>
      <c r="B44" s="28" t="s">
        <v>60</v>
      </c>
      <c r="C44" s="22">
        <v>144872</v>
      </c>
    </row>
    <row r="45" spans="1:3" s="12" customFormat="1" ht="28.5" x14ac:dyDescent="0.25">
      <c r="A45" s="16" t="s">
        <v>93</v>
      </c>
      <c r="B45" s="17" t="s">
        <v>71</v>
      </c>
      <c r="C45" s="18">
        <f>SUM(C46:C67)</f>
        <v>559658.59999999986</v>
      </c>
    </row>
    <row r="46" spans="1:3" s="12" customFormat="1" ht="105" x14ac:dyDescent="0.25">
      <c r="A46" s="29" t="s">
        <v>94</v>
      </c>
      <c r="B46" s="30" t="s">
        <v>65</v>
      </c>
      <c r="C46" s="31">
        <v>216258.9</v>
      </c>
    </row>
    <row r="47" spans="1:3" s="12" customFormat="1" ht="60" x14ac:dyDescent="0.25">
      <c r="A47" s="29" t="s">
        <v>95</v>
      </c>
      <c r="B47" s="28" t="s">
        <v>66</v>
      </c>
      <c r="C47" s="22">
        <v>248766.9</v>
      </c>
    </row>
    <row r="48" spans="1:3" s="12" customFormat="1" ht="120" x14ac:dyDescent="0.25">
      <c r="A48" s="29" t="s">
        <v>96</v>
      </c>
      <c r="B48" s="28" t="s">
        <v>75</v>
      </c>
      <c r="C48" s="22">
        <v>20253.5</v>
      </c>
    </row>
    <row r="49" spans="1:3" s="12" customFormat="1" ht="45" x14ac:dyDescent="0.25">
      <c r="A49" s="29" t="s">
        <v>97</v>
      </c>
      <c r="B49" s="28" t="s">
        <v>76</v>
      </c>
      <c r="C49" s="22">
        <v>14186.5</v>
      </c>
    </row>
    <row r="50" spans="1:3" s="12" customFormat="1" ht="60" x14ac:dyDescent="0.25">
      <c r="A50" s="29" t="s">
        <v>98</v>
      </c>
      <c r="B50" s="28" t="s">
        <v>77</v>
      </c>
      <c r="C50" s="22">
        <v>789.6</v>
      </c>
    </row>
    <row r="51" spans="1:3" s="12" customFormat="1" ht="45" x14ac:dyDescent="0.25">
      <c r="A51" s="29" t="s">
        <v>99</v>
      </c>
      <c r="B51" s="28" t="s">
        <v>78</v>
      </c>
      <c r="C51" s="22">
        <v>663</v>
      </c>
    </row>
    <row r="52" spans="1:3" s="12" customFormat="1" ht="90" x14ac:dyDescent="0.25">
      <c r="A52" s="32" t="s">
        <v>100</v>
      </c>
      <c r="B52" s="30" t="s">
        <v>79</v>
      </c>
      <c r="C52" s="22">
        <v>26140.7</v>
      </c>
    </row>
    <row r="53" spans="1:3" s="12" customFormat="1" ht="45" x14ac:dyDescent="0.25">
      <c r="A53" s="29" t="s">
        <v>101</v>
      </c>
      <c r="B53" s="28" t="s">
        <v>67</v>
      </c>
      <c r="C53" s="22">
        <v>95.3</v>
      </c>
    </row>
    <row r="54" spans="1:3" s="12" customFormat="1" ht="60" x14ac:dyDescent="0.25">
      <c r="A54" s="29" t="s">
        <v>102</v>
      </c>
      <c r="B54" s="28" t="s">
        <v>80</v>
      </c>
      <c r="C54" s="22">
        <v>2309.1999999999998</v>
      </c>
    </row>
    <row r="55" spans="1:3" s="12" customFormat="1" ht="165" x14ac:dyDescent="0.25">
      <c r="A55" s="29" t="s">
        <v>103</v>
      </c>
      <c r="B55" s="21" t="s">
        <v>81</v>
      </c>
      <c r="C55" s="22">
        <v>404.2</v>
      </c>
    </row>
    <row r="56" spans="1:3" s="12" customFormat="1" ht="45" x14ac:dyDescent="0.25">
      <c r="A56" s="29" t="s">
        <v>104</v>
      </c>
      <c r="B56" s="28" t="s">
        <v>82</v>
      </c>
      <c r="C56" s="22">
        <v>18</v>
      </c>
    </row>
    <row r="57" spans="1:3" s="12" customFormat="1" ht="90" x14ac:dyDescent="0.25">
      <c r="A57" s="29" t="s">
        <v>105</v>
      </c>
      <c r="B57" s="28" t="s">
        <v>83</v>
      </c>
      <c r="C57" s="33">
        <v>661</v>
      </c>
    </row>
    <row r="58" spans="1:3" s="12" customFormat="1" ht="120" x14ac:dyDescent="0.25">
      <c r="A58" s="32" t="s">
        <v>106</v>
      </c>
      <c r="B58" s="34" t="s">
        <v>84</v>
      </c>
      <c r="C58" s="22">
        <v>308.3</v>
      </c>
    </row>
    <row r="59" spans="1:3" s="12" customFormat="1" ht="150" x14ac:dyDescent="0.25">
      <c r="A59" s="29" t="s">
        <v>107</v>
      </c>
      <c r="B59" s="30" t="s">
        <v>85</v>
      </c>
      <c r="C59" s="22">
        <v>330.8</v>
      </c>
    </row>
    <row r="60" spans="1:3" s="37" customFormat="1" ht="45" x14ac:dyDescent="0.25">
      <c r="A60" s="35" t="s">
        <v>108</v>
      </c>
      <c r="B60" s="36" t="s">
        <v>116</v>
      </c>
      <c r="C60" s="31">
        <v>160</v>
      </c>
    </row>
    <row r="61" spans="1:3" s="37" customFormat="1" ht="106.5" customHeight="1" x14ac:dyDescent="0.25">
      <c r="A61" s="35" t="s">
        <v>109</v>
      </c>
      <c r="B61" s="34" t="s">
        <v>86</v>
      </c>
      <c r="C61" s="31">
        <v>1382.6</v>
      </c>
    </row>
    <row r="62" spans="1:3" s="37" customFormat="1" ht="45" x14ac:dyDescent="0.25">
      <c r="A62" s="38" t="s">
        <v>110</v>
      </c>
      <c r="B62" s="36" t="s">
        <v>87</v>
      </c>
      <c r="C62" s="31">
        <v>397.6</v>
      </c>
    </row>
    <row r="63" spans="1:3" s="12" customFormat="1" ht="45" x14ac:dyDescent="0.25">
      <c r="A63" s="46" t="s">
        <v>111</v>
      </c>
      <c r="B63" s="39" t="s">
        <v>64</v>
      </c>
      <c r="C63" s="33">
        <v>10595.1</v>
      </c>
    </row>
    <row r="64" spans="1:3" s="12" customFormat="1" ht="75" x14ac:dyDescent="0.25">
      <c r="A64" s="29" t="s">
        <v>112</v>
      </c>
      <c r="B64" s="39" t="s">
        <v>63</v>
      </c>
      <c r="C64" s="33">
        <v>12214</v>
      </c>
    </row>
    <row r="65" spans="1:3" s="12" customFormat="1" ht="60" x14ac:dyDescent="0.25">
      <c r="A65" s="29" t="s">
        <v>113</v>
      </c>
      <c r="B65" s="39" t="s">
        <v>74</v>
      </c>
      <c r="C65" s="33">
        <v>19</v>
      </c>
    </row>
    <row r="66" spans="1:3" s="12" customFormat="1" ht="45" x14ac:dyDescent="0.25">
      <c r="A66" s="29" t="s">
        <v>114</v>
      </c>
      <c r="B66" s="39" t="s">
        <v>62</v>
      </c>
      <c r="C66" s="22">
        <v>508.7</v>
      </c>
    </row>
    <row r="67" spans="1:3" s="12" customFormat="1" ht="30" x14ac:dyDescent="0.25">
      <c r="A67" s="29" t="s">
        <v>115</v>
      </c>
      <c r="B67" s="39" t="s">
        <v>61</v>
      </c>
      <c r="C67" s="22">
        <v>3195.7</v>
      </c>
    </row>
    <row r="68" spans="1:3" s="19" customFormat="1" ht="14.25" x14ac:dyDescent="0.2">
      <c r="A68" s="40"/>
      <c r="B68" s="17" t="s">
        <v>27</v>
      </c>
      <c r="C68" s="41">
        <f>C13+C42</f>
        <v>911892.59999999986</v>
      </c>
    </row>
    <row r="69" spans="1:3" s="12" customFormat="1" ht="15" x14ac:dyDescent="0.25">
      <c r="A69" s="42"/>
      <c r="B69" s="43"/>
      <c r="C69" s="44"/>
    </row>
  </sheetData>
  <mergeCells count="7">
    <mergeCell ref="A7:C7"/>
    <mergeCell ref="A9:C9"/>
    <mergeCell ref="B2:C2"/>
    <mergeCell ref="B3:C3"/>
    <mergeCell ref="A4:C4"/>
    <mergeCell ref="B5:C5"/>
    <mergeCell ref="B6:C6"/>
  </mergeCells>
  <pageMargins left="1.1811023622047245" right="0.59055118110236227" top="0.59055118110236227" bottom="0.59055118110236227" header="0.31496062992125984" footer="0.31496062992125984"/>
  <pageSetup paperSize="9" scale="85" fitToHeight="0" orientation="portrait" r:id="rId1"/>
  <headerFooter scaleWithDoc="0"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лист1!Заголовки_для_печати</vt:lpstr>
    </vt:vector>
  </TitlesOfParts>
  <Company>MinFin UR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yushkova</dc:creator>
  <cp:lastModifiedBy>Дума</cp:lastModifiedBy>
  <cp:lastPrinted>2018-12-21T10:56:01Z</cp:lastPrinted>
  <dcterms:created xsi:type="dcterms:W3CDTF">2008-09-22T12:52:04Z</dcterms:created>
  <dcterms:modified xsi:type="dcterms:W3CDTF">2018-12-21T10:56:39Z</dcterms:modified>
</cp:coreProperties>
</file>